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490" windowHeight="7665" tabRatio="786"/>
  </bookViews>
  <sheets>
    <sheet name="ม1ปี63" sheetId="66" r:id="rId1"/>
    <sheet name="ม2ปี63" sheetId="52" r:id="rId2"/>
    <sheet name="ม3ปี63" sheetId="60" r:id="rId3"/>
    <sheet name="ม4ปี63" sheetId="65" r:id="rId4"/>
    <sheet name="ม5ปี63" sheetId="58" r:id="rId5"/>
    <sheet name="ม6ปี63" sheetId="62" r:id="rId6"/>
    <sheet name="ยอดรวมนักเรียน63" sheetId="64" r:id="rId7"/>
    <sheet name="สรุปยอด63" sheetId="69" r:id="rId8"/>
  </sheets>
  <definedNames>
    <definedName name="_xlnm.Print_Area" localSheetId="0">ม1ปี63!$A$1:$T$360,ม1ปี63!$V$1:$Z$14</definedName>
    <definedName name="_xlnm.Print_Area" localSheetId="1">ม2ปี63!$A$1:$T$360,ม2ปี63!$V$1:$Z$14</definedName>
    <definedName name="_xlnm.Print_Area" localSheetId="2">ม3ปี63!$A$1:$T$360,ม3ปี63!$V$1:$Z$14</definedName>
    <definedName name="_xlnm.Print_Area" localSheetId="3">ม4ปี63!$A$1:$T$360,ม4ปี63!$V$1:$Z$14</definedName>
    <definedName name="_xlnm.Print_Area" localSheetId="4">ม5ปี63!$A$1:$T$324,ม5ปี63!$V$1:$Z$14</definedName>
    <definedName name="_xlnm.Print_Area" localSheetId="5">ม6ปี63!$A$1:$T$324,ม6ปี63!$V$1:$Z$14</definedName>
  </definedNames>
  <calcPr calcId="145621"/>
</workbook>
</file>

<file path=xl/calcChain.xml><?xml version="1.0" encoding="utf-8"?>
<calcChain xmlns="http://schemas.openxmlformats.org/spreadsheetml/2006/main">
  <c r="X2" i="66" l="1"/>
  <c r="Z2" i="66" s="1"/>
  <c r="Y2" i="66"/>
  <c r="X3" i="66"/>
  <c r="Z3" i="66" s="1"/>
  <c r="Y3" i="66"/>
  <c r="X4" i="66"/>
  <c r="Y4" i="66"/>
  <c r="Z4" i="66" s="1"/>
  <c r="X5" i="66"/>
  <c r="Y5" i="66"/>
  <c r="Z5" i="66"/>
  <c r="X6" i="66"/>
  <c r="Z6" i="66" s="1"/>
  <c r="Y6" i="66"/>
  <c r="X7" i="66"/>
  <c r="Z7" i="66" s="1"/>
  <c r="Y7" i="66"/>
  <c r="X8" i="66"/>
  <c r="Y8" i="66"/>
  <c r="Z8" i="66" s="1"/>
  <c r="X9" i="66"/>
  <c r="Y9" i="66"/>
  <c r="Z9" i="66"/>
  <c r="X10" i="66"/>
  <c r="Z10" i="66" s="1"/>
  <c r="Y10" i="66"/>
  <c r="X11" i="66"/>
  <c r="Z11" i="66" s="1"/>
  <c r="Y11" i="66"/>
  <c r="Y13" i="66"/>
  <c r="X74" i="66"/>
  <c r="Y74" i="66"/>
  <c r="Z74" i="66"/>
  <c r="X75" i="66"/>
  <c r="Z75" i="66" s="1"/>
  <c r="Y75" i="66"/>
  <c r="X76" i="66"/>
  <c r="Z76" i="66" s="1"/>
  <c r="Y76" i="66"/>
  <c r="X110" i="66"/>
  <c r="Y110" i="66"/>
  <c r="Z110" i="66" s="1"/>
  <c r="X111" i="66"/>
  <c r="Y111" i="66"/>
  <c r="Z111" i="66"/>
  <c r="X112" i="66"/>
  <c r="Z112" i="66" s="1"/>
  <c r="Y112" i="66"/>
  <c r="X182" i="66"/>
  <c r="Z182" i="66" s="1"/>
  <c r="Y182" i="66"/>
  <c r="X183" i="66"/>
  <c r="Y183" i="66"/>
  <c r="Z183" i="66" s="1"/>
  <c r="X184" i="66"/>
  <c r="Y184" i="66"/>
  <c r="Z184" i="66"/>
  <c r="X218" i="66"/>
  <c r="Z218" i="66" s="1"/>
  <c r="Y218" i="66"/>
  <c r="X219" i="66"/>
  <c r="Z219" i="66" s="1"/>
  <c r="Y219" i="66"/>
  <c r="X220" i="66"/>
  <c r="Y220" i="66"/>
  <c r="Z220" i="66" s="1"/>
  <c r="X254" i="66"/>
  <c r="Y254" i="66"/>
  <c r="Z254" i="66"/>
  <c r="X255" i="66"/>
  <c r="Z255" i="66" s="1"/>
  <c r="Y255" i="66"/>
  <c r="X256" i="66"/>
  <c r="Z256" i="66" s="1"/>
  <c r="Y256" i="66"/>
  <c r="D12" i="69"/>
  <c r="E12" i="69"/>
  <c r="C12" i="69"/>
  <c r="Z13" i="66" l="1"/>
  <c r="X13" i="66"/>
  <c r="Z292" i="65"/>
  <c r="Y292" i="65"/>
  <c r="X292" i="65"/>
  <c r="Y256" i="65"/>
  <c r="X256" i="65"/>
  <c r="Z256" i="65" s="1"/>
  <c r="Y220" i="65"/>
  <c r="X220" i="65"/>
  <c r="Z220" i="65" s="1"/>
  <c r="Y184" i="65"/>
  <c r="X184" i="65"/>
  <c r="Z184" i="65" s="1"/>
  <c r="Y148" i="65"/>
  <c r="X148" i="65"/>
  <c r="Z148" i="65" s="1"/>
  <c r="Y112" i="65"/>
  <c r="X112" i="65"/>
  <c r="Z112" i="65" s="1"/>
  <c r="Y76" i="65"/>
  <c r="X76" i="65"/>
  <c r="Z76" i="65" s="1"/>
  <c r="Y40" i="65"/>
  <c r="X40" i="65"/>
  <c r="Z40" i="65" s="1"/>
  <c r="F28" i="64" l="1"/>
  <c r="G28" i="64"/>
  <c r="H28" i="64"/>
  <c r="F29" i="64"/>
  <c r="G29" i="64"/>
  <c r="H29" i="64"/>
  <c r="F30" i="64"/>
  <c r="G30" i="64"/>
  <c r="H30" i="64"/>
  <c r="F31" i="64"/>
  <c r="G31" i="64"/>
  <c r="H31" i="64"/>
  <c r="F32" i="64"/>
  <c r="G32" i="64"/>
  <c r="H32" i="64"/>
  <c r="F33" i="64"/>
  <c r="G33" i="64"/>
  <c r="H33" i="64"/>
  <c r="G26" i="64"/>
  <c r="H26" i="64"/>
  <c r="F26" i="64"/>
  <c r="B27" i="64"/>
  <c r="C27" i="64"/>
  <c r="D27" i="64"/>
  <c r="B30" i="64"/>
  <c r="C30" i="64"/>
  <c r="D30" i="64"/>
  <c r="B31" i="64"/>
  <c r="C31" i="64"/>
  <c r="D31" i="64"/>
  <c r="B32" i="64"/>
  <c r="C32" i="64"/>
  <c r="D32" i="64"/>
  <c r="B33" i="64"/>
  <c r="C33" i="64"/>
  <c r="D33" i="64"/>
  <c r="F16" i="64"/>
  <c r="G16" i="64"/>
  <c r="H16" i="64"/>
  <c r="F18" i="64"/>
  <c r="G18" i="64"/>
  <c r="H18" i="64"/>
  <c r="F19" i="64"/>
  <c r="G19" i="64"/>
  <c r="H19" i="64"/>
  <c r="F20" i="64"/>
  <c r="G20" i="64"/>
  <c r="H20" i="64"/>
  <c r="F21" i="64"/>
  <c r="G21" i="64"/>
  <c r="H21" i="64"/>
  <c r="F22" i="64"/>
  <c r="G22" i="64"/>
  <c r="H22" i="64"/>
  <c r="F23" i="64"/>
  <c r="G23" i="64"/>
  <c r="H23" i="64"/>
  <c r="G15" i="64"/>
  <c r="H15" i="64"/>
  <c r="F15" i="64"/>
  <c r="B16" i="64"/>
  <c r="C16" i="64"/>
  <c r="D16" i="64"/>
  <c r="B17" i="64"/>
  <c r="C17" i="64"/>
  <c r="D17" i="64"/>
  <c r="B19" i="64"/>
  <c r="C19" i="64"/>
  <c r="D19" i="64"/>
  <c r="B21" i="64"/>
  <c r="C21" i="64"/>
  <c r="D21" i="64"/>
  <c r="B22" i="64"/>
  <c r="C22" i="64"/>
  <c r="D22" i="64"/>
  <c r="C15" i="64"/>
  <c r="D15" i="64"/>
  <c r="B15" i="64"/>
  <c r="F4" i="64"/>
  <c r="G4" i="64"/>
  <c r="H4" i="64"/>
  <c r="F5" i="64"/>
  <c r="G5" i="64"/>
  <c r="H5" i="64"/>
  <c r="F6" i="64"/>
  <c r="G6" i="64"/>
  <c r="H6" i="64"/>
  <c r="F7" i="64"/>
  <c r="G7" i="64"/>
  <c r="H7" i="64"/>
  <c r="F8" i="64"/>
  <c r="G8" i="64"/>
  <c r="H8" i="64"/>
  <c r="F9" i="64"/>
  <c r="G9" i="64"/>
  <c r="H9" i="64"/>
  <c r="F10" i="64"/>
  <c r="G10" i="64"/>
  <c r="H10" i="64"/>
  <c r="F11" i="64"/>
  <c r="G11" i="64"/>
  <c r="H11" i="64"/>
  <c r="G3" i="64"/>
  <c r="H3" i="64"/>
  <c r="F3" i="64"/>
  <c r="D5" i="64"/>
  <c r="D6" i="64"/>
  <c r="D7" i="64"/>
  <c r="D8" i="64"/>
  <c r="D10" i="64"/>
  <c r="D11" i="64"/>
  <c r="D12" i="64"/>
  <c r="C5" i="64"/>
  <c r="C6" i="64"/>
  <c r="C7" i="64"/>
  <c r="C8" i="64"/>
  <c r="C10" i="64"/>
  <c r="C11" i="64"/>
  <c r="C12" i="64"/>
  <c r="B5" i="64"/>
  <c r="B6" i="64"/>
  <c r="B7" i="64"/>
  <c r="B8" i="64"/>
  <c r="B10" i="64"/>
  <c r="B11" i="64"/>
  <c r="B12" i="64"/>
  <c r="C3" i="64"/>
  <c r="D3" i="64"/>
  <c r="B3" i="64"/>
  <c r="C4" i="64" l="1"/>
  <c r="B4" i="64"/>
  <c r="C9" i="64"/>
  <c r="C13" i="64" l="1"/>
  <c r="B9" i="64"/>
  <c r="B13" i="64" s="1"/>
  <c r="D4" i="64"/>
  <c r="D9" i="64" l="1"/>
  <c r="D13" i="64" s="1"/>
  <c r="X2" i="65"/>
  <c r="Y2" i="65"/>
  <c r="Z2" i="65"/>
  <c r="X3" i="65"/>
  <c r="Z3" i="65" s="1"/>
  <c r="Z11" i="65" s="1"/>
  <c r="Y3" i="65"/>
  <c r="X4" i="65"/>
  <c r="Z4" i="65" s="1"/>
  <c r="Y4" i="65"/>
  <c r="Y11" i="65" s="1"/>
  <c r="X5" i="65"/>
  <c r="Y5" i="65"/>
  <c r="Z5" i="65"/>
  <c r="X6" i="65"/>
  <c r="Y6" i="65"/>
  <c r="Z6" i="65"/>
  <c r="X7" i="65"/>
  <c r="Z7" i="65" s="1"/>
  <c r="Y7" i="65"/>
  <c r="X8" i="65"/>
  <c r="Z8" i="65" s="1"/>
  <c r="Y8" i="65"/>
  <c r="X9" i="65"/>
  <c r="Y9" i="65"/>
  <c r="Z9" i="65" s="1"/>
  <c r="X10" i="65"/>
  <c r="Y10" i="65"/>
  <c r="Z10" i="65"/>
  <c r="X11" i="65"/>
  <c r="Y292" i="62" l="1"/>
  <c r="X292" i="62"/>
  <c r="Z292" i="62" s="1"/>
  <c r="Y256" i="62"/>
  <c r="X256" i="62"/>
  <c r="Z256" i="62" s="1"/>
  <c r="Y220" i="62"/>
  <c r="X220" i="62"/>
  <c r="Z220" i="62" s="1"/>
  <c r="Y184" i="62"/>
  <c r="X184" i="62"/>
  <c r="Z184" i="62" s="1"/>
  <c r="Y148" i="62"/>
  <c r="X148" i="62"/>
  <c r="Y112" i="62"/>
  <c r="X112" i="62"/>
  <c r="Y76" i="62"/>
  <c r="X76" i="62"/>
  <c r="Y40" i="62"/>
  <c r="X40" i="62"/>
  <c r="Z40" i="62" l="1"/>
  <c r="Z76" i="62"/>
  <c r="Z112" i="62"/>
  <c r="Z148" i="62"/>
  <c r="Y10" i="62" l="1"/>
  <c r="G34" i="64" s="1"/>
  <c r="Y9" i="62"/>
  <c r="Y8" i="62"/>
  <c r="Y7" i="62"/>
  <c r="Y6" i="62"/>
  <c r="Y5" i="62"/>
  <c r="Y4" i="62"/>
  <c r="Y3" i="62"/>
  <c r="G27" i="64" s="1"/>
  <c r="Y2" i="62"/>
  <c r="X10" i="62"/>
  <c r="F34" i="64" s="1"/>
  <c r="X9" i="62"/>
  <c r="X8" i="62"/>
  <c r="X7" i="62"/>
  <c r="X6" i="62"/>
  <c r="X5" i="62"/>
  <c r="X4" i="62"/>
  <c r="X3" i="62"/>
  <c r="F27" i="64" s="1"/>
  <c r="X2" i="62"/>
  <c r="F35" i="64" l="1"/>
  <c r="G35" i="64"/>
  <c r="Z10" i="62"/>
  <c r="H34" i="64" s="1"/>
  <c r="Z6" i="62" l="1"/>
  <c r="Z9" i="62"/>
  <c r="Z8" i="62"/>
  <c r="Z7" i="62"/>
  <c r="Z5" i="62"/>
  <c r="Z4" i="62"/>
  <c r="Y11" i="62"/>
  <c r="Z3" i="62"/>
  <c r="H27" i="64" s="1"/>
  <c r="H35" i="64" s="1"/>
  <c r="X11" i="62"/>
  <c r="Z2" i="62"/>
  <c r="Y10" i="60"/>
  <c r="C34" i="64" s="1"/>
  <c r="X10" i="60"/>
  <c r="B34" i="64" s="1"/>
  <c r="Y9" i="60"/>
  <c r="X9" i="60"/>
  <c r="Y8" i="60"/>
  <c r="X8" i="60"/>
  <c r="Y7" i="60"/>
  <c r="X7" i="60"/>
  <c r="Y6" i="60"/>
  <c r="X6" i="60"/>
  <c r="Y5" i="60"/>
  <c r="C29" i="64" s="1"/>
  <c r="X5" i="60"/>
  <c r="B29" i="64" s="1"/>
  <c r="Y4" i="60"/>
  <c r="C28" i="64" s="1"/>
  <c r="X4" i="60"/>
  <c r="B28" i="64" s="1"/>
  <c r="Y3" i="60"/>
  <c r="X3" i="60"/>
  <c r="Y2" i="60"/>
  <c r="C26" i="64" s="1"/>
  <c r="X2" i="60"/>
  <c r="B26" i="64" s="1"/>
  <c r="Y10" i="58"/>
  <c r="Y9" i="58"/>
  <c r="Y8" i="58"/>
  <c r="Y7" i="58"/>
  <c r="Y6" i="58"/>
  <c r="Y5" i="58"/>
  <c r="Y4" i="58"/>
  <c r="G17" i="64" s="1"/>
  <c r="G24" i="64" s="1"/>
  <c r="Y3" i="58"/>
  <c r="X10" i="58"/>
  <c r="X9" i="58"/>
  <c r="X8" i="58"/>
  <c r="X7" i="58"/>
  <c r="X6" i="58"/>
  <c r="X5" i="58"/>
  <c r="X4" i="58"/>
  <c r="F17" i="64" s="1"/>
  <c r="F24" i="64" s="1"/>
  <c r="X3" i="58"/>
  <c r="Y2" i="58"/>
  <c r="X2" i="58"/>
  <c r="B35" i="64" l="1"/>
  <c r="C35" i="64"/>
  <c r="G13" i="64"/>
  <c r="G36" i="64" s="1"/>
  <c r="F13" i="64"/>
  <c r="F36" i="64" s="1"/>
  <c r="Z4" i="60"/>
  <c r="D28" i="64" s="1"/>
  <c r="Z3" i="60"/>
  <c r="Z11" i="62"/>
  <c r="Z10" i="60"/>
  <c r="D34" i="64" s="1"/>
  <c r="Z9" i="60"/>
  <c r="Z8" i="60"/>
  <c r="Z7" i="60"/>
  <c r="Z6" i="60"/>
  <c r="Z5" i="60"/>
  <c r="D29" i="64" s="1"/>
  <c r="Y11" i="60"/>
  <c r="Z2" i="60"/>
  <c r="D26" i="64" s="1"/>
  <c r="X11" i="60"/>
  <c r="D35" i="64" l="1"/>
  <c r="Z11" i="60"/>
  <c r="Z10" i="58"/>
  <c r="Z4" i="58"/>
  <c r="H17" i="64" s="1"/>
  <c r="H24" i="64" s="1"/>
  <c r="Y10" i="52"/>
  <c r="C23" i="64" s="1"/>
  <c r="X10" i="52"/>
  <c r="B23" i="64" s="1"/>
  <c r="X9" i="52"/>
  <c r="X7" i="52"/>
  <c r="B20" i="64" s="1"/>
  <c r="X6" i="52"/>
  <c r="X5" i="52"/>
  <c r="B18" i="64" s="1"/>
  <c r="X4" i="52"/>
  <c r="X3" i="52"/>
  <c r="X2" i="52"/>
  <c r="Y9" i="52"/>
  <c r="Y8" i="52"/>
  <c r="X8" i="52"/>
  <c r="Y7" i="52"/>
  <c r="C20" i="64" s="1"/>
  <c r="Y6" i="52"/>
  <c r="Y3" i="52"/>
  <c r="Y2" i="52"/>
  <c r="B24" i="64" l="1"/>
  <c r="Z9" i="52"/>
  <c r="Z8" i="52"/>
  <c r="Z7" i="52"/>
  <c r="D20" i="64" s="1"/>
  <c r="Z6" i="52"/>
  <c r="Z2" i="52"/>
  <c r="Z10" i="52"/>
  <c r="D23" i="64" s="1"/>
  <c r="Z3" i="52"/>
  <c r="B36" i="64"/>
  <c r="X11" i="52"/>
  <c r="Z7" i="58"/>
  <c r="Z6" i="58"/>
  <c r="Z9" i="58"/>
  <c r="Z8" i="58"/>
  <c r="Z5" i="58"/>
  <c r="Z3" i="58"/>
  <c r="X11" i="58"/>
  <c r="Y11" i="58"/>
  <c r="Z2" i="58"/>
  <c r="H13" i="64" l="1"/>
  <c r="H36" i="64" s="1"/>
  <c r="Z11" i="58"/>
  <c r="Y4" i="52" l="1"/>
  <c r="Y5" i="52"/>
  <c r="C18" i="64" s="1"/>
  <c r="C24" i="64" s="1"/>
  <c r="Z5" i="52" l="1"/>
  <c r="D18" i="64" s="1"/>
  <c r="D24" i="64" s="1"/>
  <c r="Y11" i="52"/>
  <c r="Z4" i="52"/>
  <c r="C36" i="64" l="1"/>
  <c r="D36" i="64"/>
  <c r="H38" i="64" s="1"/>
  <c r="Z11" i="52"/>
</calcChain>
</file>

<file path=xl/sharedStrings.xml><?xml version="1.0" encoding="utf-8"?>
<sst xmlns="http://schemas.openxmlformats.org/spreadsheetml/2006/main" count="6077" uniqueCount="2242">
  <si>
    <t>ชาย</t>
  </si>
  <si>
    <t>หญิง</t>
  </si>
  <si>
    <t>รวม</t>
  </si>
  <si>
    <t>ชื่อ   -   สกุล</t>
  </si>
  <si>
    <t>ประจำตัว</t>
  </si>
  <si>
    <t>คะแนน</t>
  </si>
  <si>
    <t>ที่</t>
  </si>
  <si>
    <t>เลข</t>
  </si>
  <si>
    <t>กลาง</t>
  </si>
  <si>
    <t>เกรด</t>
  </si>
  <si>
    <t>ปลาย</t>
  </si>
  <si>
    <t>ด.ช.</t>
  </si>
  <si>
    <t>ด.ญ.</t>
  </si>
  <si>
    <t>นาย</t>
  </si>
  <si>
    <t>น.ส.</t>
  </si>
  <si>
    <t>หมายเหตุ  ในกรณีที่ตัดสินผลการเรียนยังไม่ได้  และขาดสอบให้ลง  ร.  ไม่มีสิทธิ์สอบให้ลง  มส.</t>
  </si>
  <si>
    <t>ม.1/1</t>
  </si>
  <si>
    <t>ม.1/2</t>
  </si>
  <si>
    <t>ม.1/3</t>
  </si>
  <si>
    <t>ม.1/4</t>
  </si>
  <si>
    <t>ม.1/5</t>
  </si>
  <si>
    <t>ม.1/6</t>
  </si>
  <si>
    <t>ม.1/7</t>
  </si>
  <si>
    <t>ม.1/8</t>
  </si>
  <si>
    <t>กวิทย์  ไชยโยธา</t>
  </si>
  <si>
    <t>โกศัลย์  มะโนรัตน์</t>
  </si>
  <si>
    <t>ตะวัน  ลูกอินทร์</t>
  </si>
  <si>
    <t>ประเวศ  โปร่งจิต</t>
  </si>
  <si>
    <t>สรวิชญ์  แก้วคำ</t>
  </si>
  <si>
    <t>ชลธิฌา  แก่นจันทร์</t>
  </si>
  <si>
    <t>เทวนาถ  ยุติธรรม</t>
  </si>
  <si>
    <t>พรพรหม  ทองปัญญา</t>
  </si>
  <si>
    <t>ภัทรวดี  ทูลภิรมย์</t>
  </si>
  <si>
    <t>รุ่งทิพย์  สุขจันทร์</t>
  </si>
  <si>
    <t>วชิราภรณ์  วรษา</t>
  </si>
  <si>
    <t>วิภาภรณ์  แก้วสมุทร์</t>
  </si>
  <si>
    <t>สุทธิชา  วงศ์ษา</t>
  </si>
  <si>
    <t>สุภาพร  ศรีโชค</t>
  </si>
  <si>
    <t>สุภาภรณ์  ชำนิกุล</t>
  </si>
  <si>
    <t>ธนิต  พลอาจ</t>
  </si>
  <si>
    <t>นพรุจ  เมืองจันทร์</t>
  </si>
  <si>
    <t>ภาณุพงศ์  ใจดี</t>
  </si>
  <si>
    <t>วุฒิชัย  โลบุญ</t>
  </si>
  <si>
    <t>ศุภฤกษ์  เกษศิลา</t>
  </si>
  <si>
    <t>สิทธินนท์  คงบัว</t>
  </si>
  <si>
    <t>อัศวิน  หล้าธรรม</t>
  </si>
  <si>
    <t>กัญญาณัฐ  ศรีบุญเรือง</t>
  </si>
  <si>
    <t>ธัญวรัตน์  พรมรา</t>
  </si>
  <si>
    <t>นฤมล  ธรรมวงษ์</t>
  </si>
  <si>
    <t>ปานไพลิน  บุญเกิด</t>
  </si>
  <si>
    <t>เพชรรดา  พิลาแดง</t>
  </si>
  <si>
    <t>เพ็ญนภา  ไชยโยธา</t>
  </si>
  <si>
    <t>รัตนภรณ์  ปางสุข</t>
  </si>
  <si>
    <t>สาวิตรี  พิภักดิ์</t>
  </si>
  <si>
    <t>สุดารัตน์  เกษพอง</t>
  </si>
  <si>
    <t>สุนิสา  จันทร์ดัด</t>
  </si>
  <si>
    <t>ธนภรณ์  โนนกอง</t>
  </si>
  <si>
    <t>ภาสวิชญ์  แสงดี</t>
  </si>
  <si>
    <t>เอกพาทิศ  วงบุญ</t>
  </si>
  <si>
    <t>ธนพงษ์  มีชัย</t>
  </si>
  <si>
    <t>ทิวากร  จินาวัลย์</t>
  </si>
  <si>
    <t>ภัทรพงศ์  ศรีวน</t>
  </si>
  <si>
    <t>กัลช์ฎาภรณ์  ตีระพงษ์</t>
  </si>
  <si>
    <t>จิดาภา  พรหมทา</t>
  </si>
  <si>
    <t>เทพปรียา  โคมวย</t>
  </si>
  <si>
    <t>ธีราภรณ์  ถะนัด</t>
  </si>
  <si>
    <t>นงนภัส  โพธิ์ศรี</t>
  </si>
  <si>
    <t>นิตยา  อาจสาลี</t>
  </si>
  <si>
    <t>ประภาศรี  เสาศิริ</t>
  </si>
  <si>
    <t>ปิยวรรณ  สายสุด</t>
  </si>
  <si>
    <t>พรธิระมน  เกษกุล</t>
  </si>
  <si>
    <t>พิมสุดา  แพทย์กลาง</t>
  </si>
  <si>
    <t>ศศิกานต์  ทาริยะอินทร์</t>
  </si>
  <si>
    <t>ศศิกานต์  หอมหวล</t>
  </si>
  <si>
    <t>ศิริลักษณ์  ศรีสมพร</t>
  </si>
  <si>
    <t>สุภาพร  ประเวระไพร</t>
  </si>
  <si>
    <t>อารยา  ทับสีหา</t>
  </si>
  <si>
    <t>อารียา  เสาศิริ</t>
  </si>
  <si>
    <t>ภูริตาภรณ์  กิ่งวิชิต</t>
  </si>
  <si>
    <t>ชัยณรงค์  อินตะนัย</t>
  </si>
  <si>
    <t>ชาคริต  วรรณา</t>
  </si>
  <si>
    <t>ณรงค์วิทย์  กองปัด</t>
  </si>
  <si>
    <t>ณัฐวุฒิ  ผกายทอง</t>
  </si>
  <si>
    <t>สหรัฐ  เสาศิริ</t>
  </si>
  <si>
    <t>อดิศวร  ธรรมรัตน์</t>
  </si>
  <si>
    <t>อภิลักษณ์  ศรีคราม</t>
  </si>
  <si>
    <t>จันทร์ธิมณ  พวงท้าว</t>
  </si>
  <si>
    <t>จิตตินันท์  พรหมโลก</t>
  </si>
  <si>
    <t>ญาณิศา  วิจิตร</t>
  </si>
  <si>
    <t>ณัฐธิดา  หมุนสิงห์</t>
  </si>
  <si>
    <t>ธีรดา  ช่างดี</t>
  </si>
  <si>
    <t>นัทธิดา  เข็มโคตร</t>
  </si>
  <si>
    <t>นิศารัตน์  โสพัฒน์</t>
  </si>
  <si>
    <t>ปัทมวรรณ  จันสีทา</t>
  </si>
  <si>
    <t>ยุวดี  สมบัติ</t>
  </si>
  <si>
    <t>สิรามล  วงค์นาอินทร์</t>
  </si>
  <si>
    <t>สุภาวดี  สมพงษ์</t>
  </si>
  <si>
    <t>อณุภา  เงินล้วน</t>
  </si>
  <si>
    <t>ชนิษฐา  พิมล</t>
  </si>
  <si>
    <t>จารุกานต์  ทองวงค์</t>
  </si>
  <si>
    <t>เฉลิม  ศรศรี</t>
  </si>
  <si>
    <t>ชาญณรงค์  บัวไขย</t>
  </si>
  <si>
    <t>ธนศักดิ์  สมดี</t>
  </si>
  <si>
    <t>ธีรภัทร  รัตนนาม</t>
  </si>
  <si>
    <t>ประพัฒน์สอน  บุญมีมาก</t>
  </si>
  <si>
    <t>พีรพล  พรมดี</t>
  </si>
  <si>
    <t>วาคิม  อินตะนัย</t>
  </si>
  <si>
    <t>สิทธิชัย  ศรีสุวรรณ</t>
  </si>
  <si>
    <t>จิริสรา  ผิวอุบล</t>
  </si>
  <si>
    <t>ธนพร  แก้วดอนไพร</t>
  </si>
  <si>
    <t>ปรัชญาพร  โคตรเจริญ</t>
  </si>
  <si>
    <t>พิยดา  แสนแก้ว</t>
  </si>
  <si>
    <t>รัตติยากร  ยอดกุล</t>
  </si>
  <si>
    <t>ลัดดาวรรณ  โยโพธิ์</t>
  </si>
  <si>
    <t>สุวรรณา  พาลี</t>
  </si>
  <si>
    <t>อรอุมา  อุประจันทร์</t>
  </si>
  <si>
    <t>อาทิตยา  อ่อนช้อย</t>
  </si>
  <si>
    <t>ธีรวดี  สืบสิมมา</t>
  </si>
  <si>
    <t>นฤเบศร์  สอนพินิจ</t>
  </si>
  <si>
    <t>กฤษฎา  เคาเลิศ</t>
  </si>
  <si>
    <t>กิตติภพ  พลฤทธิ์</t>
  </si>
  <si>
    <t>ชินกรณ์  จันทะแจ่ม</t>
  </si>
  <si>
    <t>ชินาธิป  บัวงาม</t>
  </si>
  <si>
    <t>ปัญญากร  กิ่งทอง</t>
  </si>
  <si>
    <t>สถาพร  ผะกาแดง</t>
  </si>
  <si>
    <t>จิรารัตน์  เท่าสิงห์</t>
  </si>
  <si>
    <t>นรารัตน์  ยอดติ่ง</t>
  </si>
  <si>
    <t>นัฐติยา  สิงคาร</t>
  </si>
  <si>
    <t>ปภัสรา  ศรีหวาด</t>
  </si>
  <si>
    <t>วิลาวัลย์  ชำนิเชิงค้า</t>
  </si>
  <si>
    <t>สิรินรัตน์  ใจหมั่น</t>
  </si>
  <si>
    <t>สุทธิดา  บรรลังก์</t>
  </si>
  <si>
    <t>อานนท์  วงค์ละคร</t>
  </si>
  <si>
    <t>ณัฐพงค์  นารินทร์</t>
  </si>
  <si>
    <t>ธรรมนูญ  สิงห์หร่าย</t>
  </si>
  <si>
    <t>ธวัชชัย  ศรีสวัสดิ์</t>
  </si>
  <si>
    <t>วิทวัส  บัวพันธ์</t>
  </si>
  <si>
    <t>อำนาจ  ไขแข</t>
  </si>
  <si>
    <t>กนกพิชญ์  จันทร์มาลี</t>
  </si>
  <si>
    <t>จิราภรณ์  บุญมา</t>
  </si>
  <si>
    <t>ชุติกาญจน์  รักศรี</t>
  </si>
  <si>
    <t>ฐิตินันท์  มาตผาง</t>
  </si>
  <si>
    <t>นันทนา  ศรีหาบุตร</t>
  </si>
  <si>
    <t>พัชราวดี  ระสอน</t>
  </si>
  <si>
    <t>สิริวรรณ  ขันติวงษ์</t>
  </si>
  <si>
    <t>หทัยรัตน์  ทับทิม</t>
  </si>
  <si>
    <t>กฤษฎา  ชัยวรรณ์</t>
  </si>
  <si>
    <t>เบญจพล  พัดเพ็ง</t>
  </si>
  <si>
    <t>วีระศักดิ์  บุญเติม</t>
  </si>
  <si>
    <t>อนุรักษ์  จันทะแจ่ม</t>
  </si>
  <si>
    <t>อนุสรณ์  สมบัติ</t>
  </si>
  <si>
    <t>จุฑามาศ  บุญใหญ่</t>
  </si>
  <si>
    <t>ชนกภัทร์  ไชยปัญญา</t>
  </si>
  <si>
    <t>ฐิติมา  บัวมาศ</t>
  </si>
  <si>
    <t>ธิวาภรณ์  จันทรักษา</t>
  </si>
  <si>
    <t>ปทิตตา  บุดดาวงศ์</t>
  </si>
  <si>
    <t>รุ่งนภา  ศาลาสุข</t>
  </si>
  <si>
    <t>วรรณภา  ศรีหาบุตร</t>
  </si>
  <si>
    <t>สุนิษา  บัวพันธ์</t>
  </si>
  <si>
    <t>สุภาภรณ์  งามแสง</t>
  </si>
  <si>
    <t>สุวนันท์  บรรลังค์</t>
  </si>
  <si>
    <t>อิศริยาภรณ์  ประคำศรี</t>
  </si>
  <si>
    <t>อุมาพร  อาจสาลี</t>
  </si>
  <si>
    <t>เอมมิกา  ยืนยง</t>
  </si>
  <si>
    <t>ศุภสุตา  ไชยสาร</t>
  </si>
  <si>
    <t>ญาณิศา  ทองภาพ</t>
  </si>
  <si>
    <t>อโนทัย  ใยเบ้า</t>
  </si>
  <si>
    <t>ธนกร  ศรีละพรม</t>
  </si>
  <si>
    <t>อภิชาติ  ศุภสาร</t>
  </si>
  <si>
    <t>ปภัสสร  ไขแสง</t>
  </si>
  <si>
    <t>กัญญารัตน์  จันดำ</t>
  </si>
  <si>
    <t>จินดาพร  ทุมมากุล</t>
  </si>
  <si>
    <t>ม.4/1</t>
  </si>
  <si>
    <t>ม.4/2</t>
  </si>
  <si>
    <t>ม.4/3</t>
  </si>
  <si>
    <t>ม.4/4</t>
  </si>
  <si>
    <t>ม.4/5</t>
  </si>
  <si>
    <t>ม.4/6</t>
  </si>
  <si>
    <t>ม.4/7</t>
  </si>
  <si>
    <t>ม.4/8</t>
  </si>
  <si>
    <t>ม.4/9</t>
  </si>
  <si>
    <t>ม.5/1</t>
  </si>
  <si>
    <t>ม.5/2</t>
  </si>
  <si>
    <t>ม.5/3</t>
  </si>
  <si>
    <t>ม.5/4</t>
  </si>
  <si>
    <t>ม.5/5</t>
  </si>
  <si>
    <t>ม.5/6</t>
  </si>
  <si>
    <t>ม.5/7</t>
  </si>
  <si>
    <t>ม.5/8</t>
  </si>
  <si>
    <t>ม.5/9</t>
  </si>
  <si>
    <t>นลินญา  บุญโย</t>
  </si>
  <si>
    <t>ม.2/1</t>
  </si>
  <si>
    <t>ม.2/2</t>
  </si>
  <si>
    <t>ม.2/3</t>
  </si>
  <si>
    <t>ม.2/4</t>
  </si>
  <si>
    <t>ม.2/5</t>
  </si>
  <si>
    <t>ม.2/6</t>
  </si>
  <si>
    <t>ม.2/7</t>
  </si>
  <si>
    <t>ม.2/8</t>
  </si>
  <si>
    <t>วายุภักดิ์  ศรีขันธ์</t>
  </si>
  <si>
    <t>ทวีเกียรติ  ชมชื่น</t>
  </si>
  <si>
    <t>สุพิชชา  ทองสุทธิ์</t>
  </si>
  <si>
    <t>(ลงชื่อ)....………………….......................ผู้กรอก / ผู้สอน                                      (ลงชื่อ)..............……..………...............หัวหน้ากลุ่มสาระ ฯ</t>
  </si>
  <si>
    <t>(ลงชื่อ)..................………………….........ผู้ตรวจทาน                                           (ลงชื่อ)..............…...………................ฝ่ายวิชาการ</t>
  </si>
  <si>
    <t>ศศิธร  พาลี</t>
  </si>
  <si>
    <t>ภัทรพร  ใยคำ</t>
  </si>
  <si>
    <t>เบญญาทิพย์  สีลาดเลา</t>
  </si>
  <si>
    <t>ม.1/9</t>
  </si>
  <si>
    <t>จิราวุฒ  ไชยภักดิ์</t>
  </si>
  <si>
    <t>ฐาปนพงศ์  ทองสุทธิ์</t>
  </si>
  <si>
    <t>ณัฐพล  ศิริวาล</t>
  </si>
  <si>
    <t>เติมศักดิ์  มีสง่า</t>
  </si>
  <si>
    <t>ธนากร  พวงมาเทศ</t>
  </si>
  <si>
    <t>ธีรภัทร  พันธ์มา</t>
  </si>
  <si>
    <t>ธีรภัทร  หอยจันทร์</t>
  </si>
  <si>
    <t>ปราณปรียา  พวงพิลา</t>
  </si>
  <si>
    <t>พีรพัฒน์  ใจดี</t>
  </si>
  <si>
    <t>ภาคิน  วงค์ทวี</t>
  </si>
  <si>
    <t>สรภพ  สาคร</t>
  </si>
  <si>
    <t>สรยุทธ  งามแสง</t>
  </si>
  <si>
    <t>ชนมน  นนท์ศิลา</t>
  </si>
  <si>
    <t>ชัญญานุช  ไชยอุดม</t>
  </si>
  <si>
    <t>ฐิตินันท์  สิทธิโท</t>
  </si>
  <si>
    <t>ดลยพร  มีกุล</t>
  </si>
  <si>
    <t>ดอกฝ้าย  สุทธิสาร</t>
  </si>
  <si>
    <t>ทิพยรัตน์  วงศ์ดวง</t>
  </si>
  <si>
    <t>ธิดาทิพย์  บุตรบุราณ</t>
  </si>
  <si>
    <t>ปณิตา  บุญหล้า</t>
  </si>
  <si>
    <t>สรัญญา  วิเศษโวหาร</t>
  </si>
  <si>
    <t>สุณิสา  พิมพ์สมาน</t>
  </si>
  <si>
    <t>อาริยา  กาละพันธ์</t>
  </si>
  <si>
    <t>ชัชวาล  สาดา</t>
  </si>
  <si>
    <t>ชุติเทพ  ทองเปลว</t>
  </si>
  <si>
    <t>ณิชภูมิ  หงษ์ศิลา</t>
  </si>
  <si>
    <t>ธนวัฒน์  แขมคำ</t>
  </si>
  <si>
    <t>ธีรภัทร์  ธรรมนาม</t>
  </si>
  <si>
    <t>ธีรวุฒิ  สัมโย</t>
  </si>
  <si>
    <t>นวฤทธิ์  วงศ์งาม</t>
  </si>
  <si>
    <t>นิรวิทธ์  มูลเกษ</t>
  </si>
  <si>
    <t>พีรภัทร  หาญบาง</t>
  </si>
  <si>
    <t>วโรดม  ศรีบุญโฮม</t>
  </si>
  <si>
    <t>เจนณภา  มณีวรรณ์</t>
  </si>
  <si>
    <t>ชนานันท์  อุที</t>
  </si>
  <si>
    <t>ณวรา  จันทร์สุข</t>
  </si>
  <si>
    <t>ณัฐนิชา  สมถวิล</t>
  </si>
  <si>
    <t>ดาวประกาย  ทนลิตร์</t>
  </si>
  <si>
    <t>ทิตาวีร์  พรมสิงห์</t>
  </si>
  <si>
    <t>ทิพยรัตน์  อนุพันธ์</t>
  </si>
  <si>
    <t>ธันชนก  ศรีสุข</t>
  </si>
  <si>
    <t>ธีราพร  พุ่มพันธ์</t>
  </si>
  <si>
    <t>ปนัดดา  ยานิวงค์</t>
  </si>
  <si>
    <t>ปิยะรัตน์  ศิริศักดิ์</t>
  </si>
  <si>
    <t>ปิยาภรณ์  ศรีทนต์</t>
  </si>
  <si>
    <t>พิมภัทร์  นิษฐ์ณพิศร</t>
  </si>
  <si>
    <t>รัตนาวดี  บุญสิงห์</t>
  </si>
  <si>
    <t>ลลิตา  ไชยสนาม</t>
  </si>
  <si>
    <t>วนิดา  พิลัย</t>
  </si>
  <si>
    <t>ศศิธร  สิมลี</t>
  </si>
  <si>
    <t>อรจิรา  อ่อนศรี</t>
  </si>
  <si>
    <t>อรนุช  บุญอุดม</t>
  </si>
  <si>
    <t>อิสริยาภรณ์  สมบัติ</t>
  </si>
  <si>
    <t>สหัสนัย  ทรายทวีป</t>
  </si>
  <si>
    <t>คเณศวร  สวัสดิ์ศรี</t>
  </si>
  <si>
    <t>จิรายุทธ  จำปา</t>
  </si>
  <si>
    <t>ชนกานต์  มะโนรัตน์</t>
  </si>
  <si>
    <t>ชัยโย  ปาณะที</t>
  </si>
  <si>
    <t>ประกาศิต  สารคูณ</t>
  </si>
  <si>
    <t>พีระพัฒน์  กันหาชาติ</t>
  </si>
  <si>
    <t>สิริโชค  ยอดพุฒ</t>
  </si>
  <si>
    <t>สุรเดช  บุญสำเร็จ</t>
  </si>
  <si>
    <t>กรรณิการ์  ทัดแก้ว</t>
  </si>
  <si>
    <t>กิตติพร  บุญเกิด</t>
  </si>
  <si>
    <t>ไข่มุก  ชูวิเชียร</t>
  </si>
  <si>
    <t>จุฑาทิพย์  นาคประดิษฐ์</t>
  </si>
  <si>
    <t>จุฑามณี  สุขมี</t>
  </si>
  <si>
    <t>ฐานิยาภรณ์  หงษ์ศิลา</t>
  </si>
  <si>
    <t>ณัฐธิดา  เพ็งแจ่ม</t>
  </si>
  <si>
    <t>นฤมล  อัตตะลัง</t>
  </si>
  <si>
    <t>เนตรนภา  จินดาศรี</t>
  </si>
  <si>
    <t>ปิยธิดา  พรมมา</t>
  </si>
  <si>
    <t>พรรษชล  มนตรีโพธิ์</t>
  </si>
  <si>
    <t>พิชชาภา  งามเฉลียว</t>
  </si>
  <si>
    <t>รัตนาภรณ์  เผ้าหอม</t>
  </si>
  <si>
    <t>รุ่งทิพย์  นารี</t>
  </si>
  <si>
    <t>วริศรา  ประกอบกิจ</t>
  </si>
  <si>
    <t>ศศิชา  ทองแสน</t>
  </si>
  <si>
    <t>สุกัญญา  วงค์ละคร</t>
  </si>
  <si>
    <t>สุชาดา  โนนดู่</t>
  </si>
  <si>
    <t>คณิน  เจริญรอย</t>
  </si>
  <si>
    <t>ทศพล  สายลาม</t>
  </si>
  <si>
    <t>ธนภัทร  ขอสุข</t>
  </si>
  <si>
    <t>ธวัชชัย  หยุมทะ</t>
  </si>
  <si>
    <t>ปรมินทร์  พงษ์พันเทา</t>
  </si>
  <si>
    <t>มงคล  ลิ้มเจริญสุข</t>
  </si>
  <si>
    <t>ยงยุทธ  เครือแย้ม</t>
  </si>
  <si>
    <t>วัชชิระ  เขียวเข็ม</t>
  </si>
  <si>
    <t>วุฒิพงษ์  พรหมประดิษฐ์</t>
  </si>
  <si>
    <t>ษมานันท์  บูรณะกิติ</t>
  </si>
  <si>
    <t>สุรเดช  เกษแก้ว</t>
  </si>
  <si>
    <t>แก้วประกาย  พจน์กระโทก</t>
  </si>
  <si>
    <t>จีรนันท์  ทาริยะอินทร์</t>
  </si>
  <si>
    <t>เจษฎาภรณ์  กันภัย</t>
  </si>
  <si>
    <t>ณัฐณิชา  สำโรง</t>
  </si>
  <si>
    <t>ณัฐริกา  ใบเขียว</t>
  </si>
  <si>
    <t>ธิดาพร  ไพรวิโรจน์</t>
  </si>
  <si>
    <t>ปรัชญา  กำแพงใหญ่</t>
  </si>
  <si>
    <t>ยศนันท์  สุภีร์</t>
  </si>
  <si>
    <t>ยศสินี  กิ่งวิชิต</t>
  </si>
  <si>
    <t>ยุพาวดี  อุดม</t>
  </si>
  <si>
    <t>วรกมล  ทะวาศิริ</t>
  </si>
  <si>
    <t>วาสนา  รสชา</t>
  </si>
  <si>
    <t>สุภาวดี  แก้วลี</t>
  </si>
  <si>
    <t>สุมาลี  แสงดี</t>
  </si>
  <si>
    <t>อทิตตยา  พันหอม</t>
  </si>
  <si>
    <t>ธีรวัฒน์  บาศรี</t>
  </si>
  <si>
    <t>กิตติศักดิ์  งามโฉม</t>
  </si>
  <si>
    <t>ชานนท์  ขอนแก่น</t>
  </si>
  <si>
    <t>ธีรภัทร์  หิมหงษ์</t>
  </si>
  <si>
    <t>นันทวุฒิ  อุทัย</t>
  </si>
  <si>
    <t>พนมพร  ศรีสุข</t>
  </si>
  <si>
    <t>พิชญะ  บำรุง</t>
  </si>
  <si>
    <t>ภูบดินทร์  สีหาโคตร</t>
  </si>
  <si>
    <t>วสวัตติ์  โนนน้อย</t>
  </si>
  <si>
    <t>วิรพงษ์  มากมูล</t>
  </si>
  <si>
    <t>วิรวัฒน์  ศรีวิศร</t>
  </si>
  <si>
    <t>สถาพร  จันทณา</t>
  </si>
  <si>
    <t>อภินันท์  ขันทอง</t>
  </si>
  <si>
    <t>กฤตติยา  มุ่งเกี่ยวกลาง</t>
  </si>
  <si>
    <t>กิตติยาภรณ์  ภารไสว</t>
  </si>
  <si>
    <t>จิตรประพัดสร  วรรณแสน</t>
  </si>
  <si>
    <t>จุฑามาศ  สิงห์คำ</t>
  </si>
  <si>
    <t>ชลธิชา  ศรีกุล</t>
  </si>
  <si>
    <t>ณัฐชยา  นวมศรี</t>
  </si>
  <si>
    <t>ณัฐตาพร  กรรเชียง</t>
  </si>
  <si>
    <t>บุษราคัม  วิบูลย์อรรถ</t>
  </si>
  <si>
    <t>พิทยาภรณ์  สวนหมาก</t>
  </si>
  <si>
    <t>ภัทรวดี  พลพันธ์</t>
  </si>
  <si>
    <t>สุชาวดี  พิษพิชัย</t>
  </si>
  <si>
    <t>สุภาภรณ์  นาคย้อย</t>
  </si>
  <si>
    <t>สุรีรัตน์  ดาสันทัด</t>
  </si>
  <si>
    <t>เอราวัณ  พันธ์พระ</t>
  </si>
  <si>
    <t>จิราณุวัฒน์  วงษ์รักษ์</t>
  </si>
  <si>
    <t>ฉัตรดนัย  ระเบียบ</t>
  </si>
  <si>
    <t>ชัยวัฒน์  พลบุญ</t>
  </si>
  <si>
    <t>ชาติชาย  บุญเสริม</t>
  </si>
  <si>
    <t>เชิงชาย  บุญเสริม</t>
  </si>
  <si>
    <t>ณัฐพล  คำพูล</t>
  </si>
  <si>
    <t>ณัฐพล  ประทุมมา</t>
  </si>
  <si>
    <t>ธนภัทร  พิศวงศ์</t>
  </si>
  <si>
    <t>ธนภัทร  โพธิพันธ์</t>
  </si>
  <si>
    <t>ธันวา  แขมคำ</t>
  </si>
  <si>
    <t>ธีรภัทร  อนันเต่า</t>
  </si>
  <si>
    <t>รัชชานนท์  อินทนิล</t>
  </si>
  <si>
    <t>กุลธิดา  ไทยอัฐวิถี</t>
  </si>
  <si>
    <t>จิรนันท์  เอิบสุข</t>
  </si>
  <si>
    <t>จุฑารัตน์  มั่งมี</t>
  </si>
  <si>
    <t>เดือนเด่น  แก่นคำ</t>
  </si>
  <si>
    <t>ทอฝัน  เบิกขุนทศ</t>
  </si>
  <si>
    <t>บวรรัตน์  ศรีสูญจีน</t>
  </si>
  <si>
    <t>ปนัดดา  หัสคำ</t>
  </si>
  <si>
    <t>ปิยภรณ์  ศรีโนนม่วง</t>
  </si>
  <si>
    <t>ลัดดาวัลย์  มาลา</t>
  </si>
  <si>
    <t>วรรณภาพร  บัวพันธ์</t>
  </si>
  <si>
    <t>ศิราณี  จันทรโคตร</t>
  </si>
  <si>
    <t>ศุภิสรา  สาธุ</t>
  </si>
  <si>
    <t>อัจฉรา  สุขจันทร์</t>
  </si>
  <si>
    <t>อาริยา  กัลยาเนียม</t>
  </si>
  <si>
    <t>อินทรกานต์  ใจดี</t>
  </si>
  <si>
    <t>ณัฐพล  สุพิมพ์</t>
  </si>
  <si>
    <t>ทศพร  วรเลิศ</t>
  </si>
  <si>
    <t>ธนพล  แสงนาง</t>
  </si>
  <si>
    <t>ธเนศ  ศรีโสภา</t>
  </si>
  <si>
    <t>ธีรวัฒน์  สาแก้ว</t>
  </si>
  <si>
    <t>ธีระพล  นีระทัย</t>
  </si>
  <si>
    <t>นพรัตน์  วรเลิศ</t>
  </si>
  <si>
    <t>พีระศักดิ์  หลวงชา</t>
  </si>
  <si>
    <t>วัชเรนทร์  ยายีรัมย์</t>
  </si>
  <si>
    <t>วายุ  เชื้อชาติ</t>
  </si>
  <si>
    <t>สิทธิพล  ทองดอนหัน</t>
  </si>
  <si>
    <t>กฤติยาณี  งามเจริญ</t>
  </si>
  <si>
    <t>โชศิตา  พลอาจ</t>
  </si>
  <si>
    <t>นิภาพร  กองแก้ว</t>
  </si>
  <si>
    <t>ปริญา  ภูเลี่ยมคำ</t>
  </si>
  <si>
    <t>ปาริฉัตร  คำมูล</t>
  </si>
  <si>
    <t>พรวิภา  คำผัด</t>
  </si>
  <si>
    <t>พิมพ์ชนก  จันดำ</t>
  </si>
  <si>
    <t>พิมพ์ประภา  ใยนนท์</t>
  </si>
  <si>
    <t>เฟื่องฟ้า  หมุ่ยโท</t>
  </si>
  <si>
    <t>ลลิตา  สดใส</t>
  </si>
  <si>
    <t>วิยะฎา  เพ็งแจ่ม</t>
  </si>
  <si>
    <t>สุชานันท์  เกษศิริ</t>
  </si>
  <si>
    <t>อรนุช  ศรีบัวบาล</t>
  </si>
  <si>
    <t>อาทิตยา  กลับสุข</t>
  </si>
  <si>
    <t>อาภาสิริ  สมจิตร</t>
  </si>
  <si>
    <t>ณัฐวุฒิ  พรมตา</t>
  </si>
  <si>
    <t>ทวีเดช  นามปัญญา</t>
  </si>
  <si>
    <t>บุญญฤทธิ์  กลั่นสุขล้วน</t>
  </si>
  <si>
    <t>ประติพัฒธ์  โปร่งจิต</t>
  </si>
  <si>
    <t>พงษ์พิสุทธิ์  ผิวเหลือง</t>
  </si>
  <si>
    <t>พัฒน์ติราช  พากเพียร</t>
  </si>
  <si>
    <t>ภัทรกร  มารยาท</t>
  </si>
  <si>
    <t>ภัทร์พิรุณ  พวงพินิจ</t>
  </si>
  <si>
    <t>อณุพงษ์  นาแซงศรี</t>
  </si>
  <si>
    <t>อภิลักษณ์  โยธิคาร์</t>
  </si>
  <si>
    <t>เอกราช  ศุภสาร</t>
  </si>
  <si>
    <t>กัญญาภัค  พิลัย</t>
  </si>
  <si>
    <t>จิราพร  คะเรรัมย์</t>
  </si>
  <si>
    <t>จุรีรัตน์  วงษ์เจริญ</t>
  </si>
  <si>
    <t>จุฬามณี  เผือกภู่</t>
  </si>
  <si>
    <t>ชัชฎาภรณ์  สมบูรณ์</t>
  </si>
  <si>
    <t>ณัฐณิชา  พรหมลิ</t>
  </si>
  <si>
    <t>ณัฐนิกาล  สุขจันทร์</t>
  </si>
  <si>
    <t>ทยากร  ธนภัทรดวงงาม</t>
  </si>
  <si>
    <t>บุษบา  บุญบาล</t>
  </si>
  <si>
    <t>วรรณนิสา  ยิ่งยง</t>
  </si>
  <si>
    <t>สลิลทิพย์  สิงหชาติ</t>
  </si>
  <si>
    <t>สิริยากร  งามแสง</t>
  </si>
  <si>
    <t>อนงค์นุช  ยินดี</t>
  </si>
  <si>
    <t>อารียา  สำราญล้ำ</t>
  </si>
  <si>
    <t>ณัฐพล  ประทุมวัล</t>
  </si>
  <si>
    <t>ธนกร  ลาภจิตร</t>
  </si>
  <si>
    <t>วิระพงษ์  วงค์คำ</t>
  </si>
  <si>
    <t>ศักดิ์สิทธิ์  บุญสอน</t>
  </si>
  <si>
    <t>สิรภัทร  สาบุตร</t>
  </si>
  <si>
    <t>อนวัช  ภูมลี</t>
  </si>
  <si>
    <t>อภิรักษ์  จิตรโคตร</t>
  </si>
  <si>
    <t>กัลยา  ก่ำแก้ว</t>
  </si>
  <si>
    <t>ณัฐนิชา  ประดาสุข</t>
  </si>
  <si>
    <t>ทิพวัลย์  อรัญทม</t>
  </si>
  <si>
    <t>ปริยา  สระภู</t>
  </si>
  <si>
    <t>พิมพิศา  พรมศรี</t>
  </si>
  <si>
    <t>พิไลพร  สาระชาติ</t>
  </si>
  <si>
    <t>วชิรญาณ์  ศรีละพันธ์</t>
  </si>
  <si>
    <t>ศิริวรรณ  อุดมรักษ์</t>
  </si>
  <si>
    <t>สุพรรณวดี  เสนาพันธ์</t>
  </si>
  <si>
    <t>ชานนท์  ผมคำ</t>
  </si>
  <si>
    <t>ธนวัฒน์  วงษ์โก</t>
  </si>
  <si>
    <t>บุญญฤทธิ์  แขมคำ</t>
  </si>
  <si>
    <t>ภานุวัฒน์  บุญประเสริฐ</t>
  </si>
  <si>
    <t>แสงตะวัน  หมวดทอง</t>
  </si>
  <si>
    <t>กนกวรรณ  อนุพันธ์</t>
  </si>
  <si>
    <t>นัชนีย์  บุตรดาศรี</t>
  </si>
  <si>
    <t>พิชามญธุ์  หนองคู</t>
  </si>
  <si>
    <t>รัศมี  มุ่งหมาย</t>
  </si>
  <si>
    <t>ศิริกานดา  ปุยคำ</t>
  </si>
  <si>
    <t>สุทธิดา  เพ็งพิศ</t>
  </si>
  <si>
    <t>สุนิสา  พิศวงศ์</t>
  </si>
  <si>
    <t>อทิตยา  พูลภิรมย์</t>
  </si>
  <si>
    <t>อรทัย  คล่องใจ</t>
  </si>
  <si>
    <t>อังครีย์  ภักดี</t>
  </si>
  <si>
    <t>อัญชลี  ดีวัน</t>
  </si>
  <si>
    <t>อารยา  อรินทร</t>
  </si>
  <si>
    <t>หาญณรงค์  สากุลา</t>
  </si>
  <si>
    <t>จุฑารัตน์  ครรณา</t>
  </si>
  <si>
    <t>ธันยา  ธรรมดา</t>
  </si>
  <si>
    <t>นุชจรินทร์  ลาลุน</t>
  </si>
  <si>
    <t>ปนัดดา  โททะรินทร์</t>
  </si>
  <si>
    <t>พัชรินทร์  ดอนอ่อนเบ้า</t>
  </si>
  <si>
    <t>ภาสกร  ผลจันทร์</t>
  </si>
  <si>
    <t>จิตรกัญญา  แก้วลา</t>
  </si>
  <si>
    <t>จุฑามาศ  นามวิชัย</t>
  </si>
  <si>
    <t>ณัฏฐนิชา  จินดา</t>
  </si>
  <si>
    <t>ธีรนันท์  จันทร์อบ</t>
  </si>
  <si>
    <t>บัณฑิตา  แก้วสะอาด</t>
  </si>
  <si>
    <t>พลอยพรรณ  เท้าสิงห์</t>
  </si>
  <si>
    <t>พัสวี  แสนคำ</t>
  </si>
  <si>
    <t>วิมลภา  อินกอง</t>
  </si>
  <si>
    <t>ศิรินภา  สิทธิศร</t>
  </si>
  <si>
    <t>อาทิตยา  บุดดาวงษ์</t>
  </si>
  <si>
    <t>ทองสวัสดิ์  ชัยศุภรัศมีกุล</t>
  </si>
  <si>
    <t>ธนกาล  ใยอุ่น</t>
  </si>
  <si>
    <t>จิราณี  โลนุช</t>
  </si>
  <si>
    <t>นภาพร  หนองหงอก</t>
  </si>
  <si>
    <t>นฤมล  ธนูอาจ</t>
  </si>
  <si>
    <t>ประพิมทิพย์  นุตโร</t>
  </si>
  <si>
    <t>พุทธิดา  ภูมิประเสริฐ</t>
  </si>
  <si>
    <t>รินรดี  เกษศิริ</t>
  </si>
  <si>
    <t>วัชราภรณ์  ศรีสงคราม</t>
  </si>
  <si>
    <t>สุธิมา  นวลอินทร์</t>
  </si>
  <si>
    <t>หัทยา  เหลาคำ</t>
  </si>
  <si>
    <t>ธนากร  ใยดี</t>
  </si>
  <si>
    <t>วรวิทย์  เกตุมาลา</t>
  </si>
  <si>
    <t>กนกวรรณ  หิรัญมูล</t>
  </si>
  <si>
    <t>กิตติยาพร  สดใสย</t>
  </si>
  <si>
    <t>ชลธิชา  สัญญารัตน์</t>
  </si>
  <si>
    <t>ฐาปณีย์  จันทะสาร</t>
  </si>
  <si>
    <t>บุปผา  ขันตี</t>
  </si>
  <si>
    <t>มาลีรัตน์  อุปทัง</t>
  </si>
  <si>
    <t>วารุณี  หนองคู</t>
  </si>
  <si>
    <t>จิรัชญานันท์  ใยทอน</t>
  </si>
  <si>
    <t>ภาวิณี  ชนะพงษ์สิงห์</t>
  </si>
  <si>
    <t>จริยา  แพทย์กลาง</t>
  </si>
  <si>
    <t>จิตราภรณ์  พรหมทา</t>
  </si>
  <si>
    <t>จิระวรรณ  พันธุ์งาม</t>
  </si>
  <si>
    <t>ฑิตฐิตา  ศรีรักษา</t>
  </si>
  <si>
    <t>ปวีณา  นิลแสง</t>
  </si>
  <si>
    <t>ปิยวรรณ  มั่นนา</t>
  </si>
  <si>
    <t>ลลิษา  ชะขุนทด</t>
  </si>
  <si>
    <t>วรรณรดา  ทองคำ</t>
  </si>
  <si>
    <t>อริสา  ญาติทอง</t>
  </si>
  <si>
    <t>ชรินทร์  เสมอ</t>
  </si>
  <si>
    <t>กมลชนก  โนนม่วง</t>
  </si>
  <si>
    <t>ธนัญญา  เมืองจันทร์</t>
  </si>
  <si>
    <t>ธัญลักษณ์  ทองพาศ</t>
  </si>
  <si>
    <t>บุษกร  วีระทูล</t>
  </si>
  <si>
    <t>วชิราพร  สายยืด</t>
  </si>
  <si>
    <t>วริศรา  ศิริจันทร์</t>
  </si>
  <si>
    <t>อุสาวณี  อ่อนช้อย</t>
  </si>
  <si>
    <t>ฐิดาภา  พรหมคุณ</t>
  </si>
  <si>
    <t>บงกช  เสนา</t>
  </si>
  <si>
    <t>จตุรงค์  บุญเรือง</t>
  </si>
  <si>
    <t>จักรพงษ์  ทองปัญญา</t>
  </si>
  <si>
    <t>เฉลิมชัย  บุญเรือง</t>
  </si>
  <si>
    <t>ณภัทร  สมใจ</t>
  </si>
  <si>
    <t>ทักษิณ  ไกรการ</t>
  </si>
  <si>
    <t>วทันยู  พนาสนธ์</t>
  </si>
  <si>
    <t>ศุภกร  เติมสุข</t>
  </si>
  <si>
    <t>ศุภกิตติ์  บุดแสนศรี</t>
  </si>
  <si>
    <t>สมหวัง  สมสอาด</t>
  </si>
  <si>
    <t>อติพนธ์  มะเริงสิทธิ์</t>
  </si>
  <si>
    <t>อนุชา  จันทงาม</t>
  </si>
  <si>
    <t>อินทัช  จำปาชาติ</t>
  </si>
  <si>
    <t>จันจิรา  ธรรมนิยม</t>
  </si>
  <si>
    <t>ประภาวดี  งามศิริ</t>
  </si>
  <si>
    <t>สุทธิดา  ขันติวงษ์</t>
  </si>
  <si>
    <t>สุพัฒตรา  เทียมเทศแก้ว</t>
  </si>
  <si>
    <t>หนึ่งฤทัย  มีพันธุ์</t>
  </si>
  <si>
    <t>อาริสา  ศรีวิลัย</t>
  </si>
  <si>
    <t>สรศักดิ์  จันทรักษา</t>
  </si>
  <si>
    <t>ม.2/9</t>
  </si>
  <si>
    <t>จุฑารัตน์  ทัพไทรดี</t>
  </si>
  <si>
    <t>บุษราคัม  จ่าทา</t>
  </si>
  <si>
    <t>ปิยธิดา  ถางโพธิ์</t>
  </si>
  <si>
    <t>ชนาภา  โพธา</t>
  </si>
  <si>
    <t>สุชานันท์  บุญปัญญา</t>
  </si>
  <si>
    <t>ศตวรรษ  กันยา</t>
  </si>
  <si>
    <t>ธนบัตร  รัตนนาม</t>
  </si>
  <si>
    <t>เฉลิมรัตน์  แสงแก้ว</t>
  </si>
  <si>
    <t>วิทวัฒน์  อินทะ</t>
  </si>
  <si>
    <t>ธริตรา  กระจกเอี่ยม</t>
  </si>
  <si>
    <t>นลินนิภา  เสาร์ศิริ</t>
  </si>
  <si>
    <t>กนกวรรณ  เหลานาเลา</t>
  </si>
  <si>
    <t>เฉลิมชัย  บุตรเพชร</t>
  </si>
  <si>
    <t>ณัฐณา  พิลัย</t>
  </si>
  <si>
    <t>รุ่งนภา  บุตรศรี</t>
  </si>
  <si>
    <t>ชุติไชย  อินทฤทธิ์</t>
  </si>
  <si>
    <t>รสิตา  คารมปราชญ์</t>
  </si>
  <si>
    <t>สกาวเดือน  บำรุงตา</t>
  </si>
  <si>
    <t>ธัญญลักษณ์  ดอนอาจเอน</t>
  </si>
  <si>
    <t>ธนภรณ์  จันทร์ทร</t>
  </si>
  <si>
    <t>ภานุวัฒน์  คลังพระศรี</t>
  </si>
  <si>
    <t>โสภณวิชญ์  ขันธ์พันธ์</t>
  </si>
  <si>
    <t>ใบรายชื่อนักเรียน</t>
  </si>
  <si>
    <t>ก่อน</t>
  </si>
  <si>
    <t>หลัง</t>
  </si>
  <si>
    <t xml:space="preserve">วิชา……………...........…………......………….                        รหัส.....................…………………..                               จำนวน ................…..  หน่วยกิต  </t>
  </si>
  <si>
    <t xml:space="preserve">วิชา……………...........…………......………….                        รหัส.....................…………………..                           จำนวน ................…..  หน่วยกิต  </t>
  </si>
  <si>
    <t>กฤษฎา  บุญยิ่ง</t>
  </si>
  <si>
    <t>จตุรพร  ขาวสะอาด</t>
  </si>
  <si>
    <t>จักรพันธุ์  ทองพระจันทร์</t>
  </si>
  <si>
    <t>เจษฎาพงษ์  สอนมั่น</t>
  </si>
  <si>
    <t>ชคัทธาดา  จันทร์อาภาส</t>
  </si>
  <si>
    <t>ณัฐภัทร  กุลเดช</t>
  </si>
  <si>
    <t>ถิรวัฒน์  บุดดาวงศ์</t>
  </si>
  <si>
    <t>ธนากร  ประมวล</t>
  </si>
  <si>
    <t>ธีรพล  เกษกุล</t>
  </si>
  <si>
    <t>นฤนาท  เพ็งแจ่ม</t>
  </si>
  <si>
    <t>นัทธพงศ์  ประมวญ</t>
  </si>
  <si>
    <t>นิธิกร  พงษ์เกษม</t>
  </si>
  <si>
    <t>บัญชา  เสาศิริ</t>
  </si>
  <si>
    <t>ภาณุ  พันทอง</t>
  </si>
  <si>
    <t>วิศาล  เฉลิมสิงห์</t>
  </si>
  <si>
    <t>ศิวัฒน์  สุขกระโทก</t>
  </si>
  <si>
    <t>อนุชิต  บริสุทธิ์</t>
  </si>
  <si>
    <t>อรรถพร  ทองแสน</t>
  </si>
  <si>
    <t>อานนท์  มั่นคง</t>
  </si>
  <si>
    <t>กมลพร  คำขึ้น</t>
  </si>
  <si>
    <t>ชาลิสา  ธรรมบุตร</t>
  </si>
  <si>
    <t>เบญจภา  พูลภิรมย์</t>
  </si>
  <si>
    <t>เบญญทิพย์  ทองจันดา</t>
  </si>
  <si>
    <t>ปวีณา  เสาเกลียว</t>
  </si>
  <si>
    <t>ปาลฤดี  พงษ์ภา</t>
  </si>
  <si>
    <t>พรนภัส  คงสุข</t>
  </si>
  <si>
    <t>พาทินธิดา  กุดทองดี</t>
  </si>
  <si>
    <t>พิชญ์สินี  เพ็งแจ่ม</t>
  </si>
  <si>
    <t>ภัทรธิดา  พรหมพิลา</t>
  </si>
  <si>
    <t>สุดารัตน์  พิมพ์สมาน</t>
  </si>
  <si>
    <t>สุธาสินี  ศิลาวงศ์</t>
  </si>
  <si>
    <t>สุภัสสร  สุทธิสาร</t>
  </si>
  <si>
    <t>สุภาวดี  แสงสอน</t>
  </si>
  <si>
    <t>เสาวลักษณ์  สอิ้งทอง</t>
  </si>
  <si>
    <t>อริยา  ปราศจาก</t>
  </si>
  <si>
    <t>ก้องภัค  ธีระบุตร</t>
  </si>
  <si>
    <t>กิตติธร  ศรสำแดง</t>
  </si>
  <si>
    <t>เกริกชัย  สุฤทธิ์</t>
  </si>
  <si>
    <t>จักรกฤษ  ธรรมชาติ</t>
  </si>
  <si>
    <t>จักรินทร์  ศรพรม</t>
  </si>
  <si>
    <t>ชยพัทธ์  หัวใจฉ่ำ</t>
  </si>
  <si>
    <t>ชาญณรงค์  สาคร</t>
  </si>
  <si>
    <t>ติณณภพ  มนไธสง</t>
  </si>
  <si>
    <t>ทยากร  คงคำ</t>
  </si>
  <si>
    <t>ธนกฤต  รุนพงษ์</t>
  </si>
  <si>
    <t>ธนพล  ทาคำห่อ</t>
  </si>
  <si>
    <t>ประมุกร์  ดาสันทัด</t>
  </si>
  <si>
    <t>พลพนา  ทาวิซัน</t>
  </si>
  <si>
    <t>พัชรพล  หนูแตง</t>
  </si>
  <si>
    <t>ภัทรพงศ์  เมืองจันทร์</t>
  </si>
  <si>
    <t>เสฎฐวุฒิ  บุตรกันหา</t>
  </si>
  <si>
    <t>อดุนรัตศมี  บุดแสน</t>
  </si>
  <si>
    <t>กมลทิพย์  พิมล</t>
  </si>
  <si>
    <t>ชิตาภา  ถะนัด</t>
  </si>
  <si>
    <t>ณฐพร  มหาดไทย</t>
  </si>
  <si>
    <t>ณัฐริกา  ใจบุญ</t>
  </si>
  <si>
    <t>ธัญญาภรณ์  บรรดาศักดิ์</t>
  </si>
  <si>
    <t>นภาพร  อุดมผุย</t>
  </si>
  <si>
    <t>ปภาดา  สุธาตุ</t>
  </si>
  <si>
    <t>ปรีชญา  ขันติวงษ์</t>
  </si>
  <si>
    <t>ปวีณ์สุดา  ไชยรักษา</t>
  </si>
  <si>
    <t>ปัญญพร  ใยมุง</t>
  </si>
  <si>
    <t>ปาริชาติ  บุญทศ</t>
  </si>
  <si>
    <t>พัชรนินท์  ธนารัตติกุล</t>
  </si>
  <si>
    <t>พิมพกานต์  คารศรี</t>
  </si>
  <si>
    <t>ศุภลักษณ์  วรครุธ</t>
  </si>
  <si>
    <t>อนิลฑิตา  ดาราษฏร์</t>
  </si>
  <si>
    <t>กระแสสินธ์  จินดา</t>
  </si>
  <si>
    <t>คณิศร  เพ็งแจ่ม</t>
  </si>
  <si>
    <t>ชิตพล  พรมสาร</t>
  </si>
  <si>
    <t>ชุติพล  พรหมทา</t>
  </si>
  <si>
    <t>ณภัทร  ยืนยงค์</t>
  </si>
  <si>
    <t>ธนากร  เพ็ชรสิทธิ์</t>
  </si>
  <si>
    <t>ธีรเมธ  ทองห้อม</t>
  </si>
  <si>
    <t>ธีรเมธ  ศรชัย</t>
  </si>
  <si>
    <t>ธีระนัย  เครือมาศ</t>
  </si>
  <si>
    <t>นนทชัย  ไชยโย</t>
  </si>
  <si>
    <t>ปฏิภาณ  จันดา</t>
  </si>
  <si>
    <t>พลวัต  วรครุธ</t>
  </si>
  <si>
    <t>วรพรต  สุระเสน</t>
  </si>
  <si>
    <t>วศิน  คุณมาศ</t>
  </si>
  <si>
    <t>ศุภกร  บุญชู</t>
  </si>
  <si>
    <t>กมลชนก  แข็งแรง</t>
  </si>
  <si>
    <t>จิตตาภา  มะโนรัตน์</t>
  </si>
  <si>
    <t>ธันย์ชนก  จุลทัศน์</t>
  </si>
  <si>
    <t>นันธิตา  ศรีบุญเรือง</t>
  </si>
  <si>
    <t>เนตรลัดดา  นามบุตร</t>
  </si>
  <si>
    <t>เบญจพร  ใจงาม</t>
  </si>
  <si>
    <t>ปราณปริยา  บุญเฮ้า</t>
  </si>
  <si>
    <t>ปิยธิดา  ก้านสนธิ</t>
  </si>
  <si>
    <t>พรนิภา  มุ่งเขื่อนกลาง</t>
  </si>
  <si>
    <t>พีรดา  ตุลาคม</t>
  </si>
  <si>
    <t>รติมา  อนุพันธ์</t>
  </si>
  <si>
    <t>วริศรา  วงศ์สามารถ</t>
  </si>
  <si>
    <t>ศิรัญรัตน์  เอี่ยมสอาด</t>
  </si>
  <si>
    <t>ศิริภัสสร  บุญยัง</t>
  </si>
  <si>
    <t>สายน้ำผึ้ง  หมวดทอง</t>
  </si>
  <si>
    <t>สุชาสิริ  สายพฤกษ์</t>
  </si>
  <si>
    <t>สุรินรัตน์  แซ่จึง</t>
  </si>
  <si>
    <t>อนันตา  ตามพงษ์</t>
  </si>
  <si>
    <t>อัญชุลีกร  อินทะ</t>
  </si>
  <si>
    <t>ชวิศ  ไชยสาร</t>
  </si>
  <si>
    <t>ณภัทร  โทพรมมา</t>
  </si>
  <si>
    <t>ณัฐวัตร  โตปรางค์</t>
  </si>
  <si>
    <t>ธนกร  แสงโชติ</t>
  </si>
  <si>
    <t>ธนวัฒน์  คำลือไชย</t>
  </si>
  <si>
    <t>ปรเมศ  พันธ์เพ็ชร</t>
  </si>
  <si>
    <t>ปรัชญานนท์  บุรมณ์</t>
  </si>
  <si>
    <t>พชรพล  พงษ์พันธ์</t>
  </si>
  <si>
    <t>พลวัฒน์  คนส่วย</t>
  </si>
  <si>
    <t>มาโนชญ์  น้อยพรม</t>
  </si>
  <si>
    <t>รัฐภูมิ  มิสาโท</t>
  </si>
  <si>
    <t>รัฐภูมิ  อ่อนสี</t>
  </si>
  <si>
    <t>วรศักดิ์  สะอิ้งทอง</t>
  </si>
  <si>
    <t>ศิริชัย  ทูลภิรมย์</t>
  </si>
  <si>
    <t>เสฏฐวุฒิ  บุตรบุราณ</t>
  </si>
  <si>
    <t>อนุชิต  เท่าสิงห์</t>
  </si>
  <si>
    <t>อันดามัน  โนนกลาง</t>
  </si>
  <si>
    <t>อำนาจ  ป้องกัน</t>
  </si>
  <si>
    <t>กุมาริการ์  สมใจ</t>
  </si>
  <si>
    <t>ชลธาร  พวงยอด</t>
  </si>
  <si>
    <t>ณัฏฐ์ชยา  ไทยโสภา</t>
  </si>
  <si>
    <t>ณัฐริกา  นะวะทิตย์</t>
  </si>
  <si>
    <t>ธนัญชนก  สว่างจิตร์</t>
  </si>
  <si>
    <t>ประภัสสร  บัวเชย</t>
  </si>
  <si>
    <t>ปิยะนันท์  แสงนนท์</t>
  </si>
  <si>
    <t>พรพิชชา  วงษ์พวง</t>
  </si>
  <si>
    <t>พิชญ์นารี  อนุพันธ์</t>
  </si>
  <si>
    <t>รวีพร  สมาน</t>
  </si>
  <si>
    <t>ลักษณพร  โกษาจันทร์</t>
  </si>
  <si>
    <t>วราภรณ์  พวงเกษ</t>
  </si>
  <si>
    <t>วัชราภา  รัตนนาม</t>
  </si>
  <si>
    <t>โศภิษฐ์  บรรเทิงไพบูลย์</t>
  </si>
  <si>
    <t>โสภิตา  รัตนนาม</t>
  </si>
  <si>
    <t>อรัญญา  ญาติทอง</t>
  </si>
  <si>
    <t>อังค์วรา แสงสีงาม</t>
  </si>
  <si>
    <t>กฤษฎา  กิ่งเกษ</t>
  </si>
  <si>
    <t>ก้องเดช  สุริผล</t>
  </si>
  <si>
    <t>กิตติศักดิ์  จอมเกาะ</t>
  </si>
  <si>
    <t>จตุรวิทย์  ดีภักดิ์</t>
  </si>
  <si>
    <t>เจษฎา  พุ่มประสบ</t>
  </si>
  <si>
    <t>ชินวัตร  ตาลพรศรี</t>
  </si>
  <si>
    <t>ณัฐนันท์  เรืองสุขสุด</t>
  </si>
  <si>
    <t>ณัฐพล  อุตสาหะ</t>
  </si>
  <si>
    <t>ธัญพิสิษฐ์  บัวพันธ์</t>
  </si>
  <si>
    <t>ธีรวัฒน์  หล้าสงค์</t>
  </si>
  <si>
    <t>นภดล  เฟื่องบุญ</t>
  </si>
  <si>
    <t>ภคิน  ศรีสุข</t>
  </si>
  <si>
    <t>ภัคพล  บำรุงชาติ</t>
  </si>
  <si>
    <t>ภัทรพงษ์  สุระ</t>
  </si>
  <si>
    <t>ยศพนธ์  รักษาพันธ์</t>
  </si>
  <si>
    <t>วีระวัฒน์  พอใจ</t>
  </si>
  <si>
    <t>สิทธิศักดิ์  ไชยบำรุง</t>
  </si>
  <si>
    <t>กรรณิการ์  วันภูงา</t>
  </si>
  <si>
    <t>จรรยาพร  โยธิคาร์</t>
  </si>
  <si>
    <t>ฐานิดา  จันทะเสน</t>
  </si>
  <si>
    <t>ณัฐณิชา  บุดดาวงค์</t>
  </si>
  <si>
    <t>ธนัญชนก  สิงห์นาค</t>
  </si>
  <si>
    <t>นลินทิพย์  วิเศษพงษ์</t>
  </si>
  <si>
    <t>เนตรทิพย์  วิลัย</t>
  </si>
  <si>
    <t>บุญประเสริฐ  รุ่งเรือง</t>
  </si>
  <si>
    <t>พัชลี  บุญเต็ม</t>
  </si>
  <si>
    <t>มณฑิรา  จำปาอ่อน</t>
  </si>
  <si>
    <t>รุ่งวิมล  พอใจ</t>
  </si>
  <si>
    <t>ศิริญาภรณ์  เทียมทอง</t>
  </si>
  <si>
    <t>สุพรรษา  พรหมลี</t>
  </si>
  <si>
    <t>สุมิตรา  สาคร</t>
  </si>
  <si>
    <t>สุวรรณา  ทองปัญญา</t>
  </si>
  <si>
    <t>สุวรรณา  พรหมพิลา</t>
  </si>
  <si>
    <t>กิตติพัฒน์  พาพิมพ์</t>
  </si>
  <si>
    <t>ณัฏฐกิตติ์  สารีกร</t>
  </si>
  <si>
    <t>ณัฐภัทร  เดชาเลิศ</t>
  </si>
  <si>
    <t>ธนปกรณ์  สิงห์แก้ว</t>
  </si>
  <si>
    <t>ธนภัทร  บุรกรณ์</t>
  </si>
  <si>
    <t>ธีรภัทร  พวงพั่ว</t>
  </si>
  <si>
    <t>ปัญญากร  อ่อนขาว</t>
  </si>
  <si>
    <t>พชรพล  ขาวสำอาง</t>
  </si>
  <si>
    <t>พัทธดนย์  สิงห์แก้ว</t>
  </si>
  <si>
    <t>พิเชษฐ์  ไชยอุดม</t>
  </si>
  <si>
    <t>เศรษฐพงศ์  พลพันธุ์</t>
  </si>
  <si>
    <t>อาณุภาพ  งามแสง</t>
  </si>
  <si>
    <t>อิษศร  มีสาย</t>
  </si>
  <si>
    <t>กมลลักษณ์  ศรีบุญเรือง</t>
  </si>
  <si>
    <t>กษมา  คนสารี</t>
  </si>
  <si>
    <t>กัญญาณัฐ  สุปัตติ</t>
  </si>
  <si>
    <t>เกษรศิริ  วังสันติ</t>
  </si>
  <si>
    <t>จิรธิดา  ลูกแก้ว</t>
  </si>
  <si>
    <t>จุฑาทิพย์  มนัส</t>
  </si>
  <si>
    <t>จุฑามาศ  กองเกิด</t>
  </si>
  <si>
    <t>จุฑามาศ  แจ้งสันเทียะ</t>
  </si>
  <si>
    <t>นวพร  เงินยิ่ง</t>
  </si>
  <si>
    <t>ภัทรธิดา  พิลัย</t>
  </si>
  <si>
    <t>ภัทรานิษฐ์  พูลภิรมย์</t>
  </si>
  <si>
    <t>ภัทราวดี  โรมรินทร์</t>
  </si>
  <si>
    <t>วรัชญา  มะเดื่อ</t>
  </si>
  <si>
    <t>ศรินธร  พิมพร</t>
  </si>
  <si>
    <t>สิรินทรา  อุทะพันธ์</t>
  </si>
  <si>
    <t>สุชาวดี  ชำนิกุล</t>
  </si>
  <si>
    <t>อรัญญา  สมพงษ์</t>
  </si>
  <si>
    <t>กฤติพัฒน์  เจ็กภู่</t>
  </si>
  <si>
    <t>กฤษณะ  บุญยิ่ง</t>
  </si>
  <si>
    <t>ก้องเกียรติ  สุขประสงค์</t>
  </si>
  <si>
    <t>ชินวัฒน์  ทองศรี</t>
  </si>
  <si>
    <t>ชุติพนธ์  สาลี</t>
  </si>
  <si>
    <t>ทวีศักดิ์  กาแก้ว</t>
  </si>
  <si>
    <t>ธีรภัทร์  ใยแสง</t>
  </si>
  <si>
    <t>ธีระภัทร  พฤกษา</t>
  </si>
  <si>
    <t>ธีระศักดิ์  สดไสย</t>
  </si>
  <si>
    <t>นนทกร  จันทร์จรัส</t>
  </si>
  <si>
    <t>บัญชา  บุตรเสมียน</t>
  </si>
  <si>
    <t>ปรมินทร์  จันทร์แก้ว</t>
  </si>
  <si>
    <t>พีรพัฒน์  สหะเดช</t>
  </si>
  <si>
    <t>ภาณุวัฒน์  หนองเหล็ก</t>
  </si>
  <si>
    <t>รณกร  สุภาปุ</t>
  </si>
  <si>
    <t>ล้นเกล้า  ศรีอินทร์</t>
  </si>
  <si>
    <t>เอกวุฒิ  บุญสุข</t>
  </si>
  <si>
    <t>จุฑามาศ  มนัส</t>
  </si>
  <si>
    <t>ฐิติมา  หงษ์ศิลา</t>
  </si>
  <si>
    <t>ดาริณี  โปร่งจิต</t>
  </si>
  <si>
    <t>ดุษณียา  แคลหนอง</t>
  </si>
  <si>
    <t>ต้องใจ  วันศรี</t>
  </si>
  <si>
    <t>ทัศนีย์วรรณ  บึงไกร</t>
  </si>
  <si>
    <t>ทิตยา  วงษ์วรรณา</t>
  </si>
  <si>
    <t>ทิพยรัตน์  แท่นทอง</t>
  </si>
  <si>
    <t>ปภาดา  ช่างกระโทก</t>
  </si>
  <si>
    <t>พรชิตา  ทับคำมูล</t>
  </si>
  <si>
    <t>ลัดดา  ผะกาแดง</t>
  </si>
  <si>
    <t>สิริญากร  หินอ่อน</t>
  </si>
  <si>
    <t>สุทธิดา  สุมาลี</t>
  </si>
  <si>
    <t>สุธาวัลย์  บุตรราช</t>
  </si>
  <si>
    <t>ฬุภารัตน์  พันธุ์วิริยะกุล</t>
  </si>
  <si>
    <t>อณิศรา  แก่นจันทร์</t>
  </si>
  <si>
    <t>กันตธีร์  อวะศรี</t>
  </si>
  <si>
    <t>กิตติกรณ์  บุญศิริเลิศดี</t>
  </si>
  <si>
    <t>จิรัฐิติกาล  ลาเลิศ</t>
  </si>
  <si>
    <t>ฐาปกรณ์  เพ็งพันธ์</t>
  </si>
  <si>
    <t>ณรงค์ศักดิ์  พอใจ</t>
  </si>
  <si>
    <t>ณัฎฐกิตต์  เมืองจันทร์</t>
  </si>
  <si>
    <t>ณัฐวุฒิ  เติมศักดิ์</t>
  </si>
  <si>
    <t>ตะวันฉาย  นันทพันธ์</t>
  </si>
  <si>
    <t>ทศพร  ทัศนารักษ์</t>
  </si>
  <si>
    <t>ทัตเทพ  ศรีทนต์</t>
  </si>
  <si>
    <t>เปรมศักดา  ศรีสุข</t>
  </si>
  <si>
    <t>พัชรพล  บังลาม</t>
  </si>
  <si>
    <t>พีรพันธ์  วันภูงา</t>
  </si>
  <si>
    <t>ภูมิพัฒน์  ศรีจำปา</t>
  </si>
  <si>
    <t>ภูวนาถ  พันต้น</t>
  </si>
  <si>
    <t>หิรัณย์  อินธิบุตร</t>
  </si>
  <si>
    <t>อนันต์  บุญสอน</t>
  </si>
  <si>
    <t>อนุวัฒน์  จันทร์เพ็ง</t>
  </si>
  <si>
    <t>อัครเชษฐา  ศุภนาม</t>
  </si>
  <si>
    <t>กัญญนันท์  พันธพัฒน์</t>
  </si>
  <si>
    <t>เกดแก้ว  สุขพร้อม</t>
  </si>
  <si>
    <t>ขัติยาภรณ์  พูลทอง</t>
  </si>
  <si>
    <t>จารุวรรณ  คำแดง</t>
  </si>
  <si>
    <t>จุฑามณี  ศรีจักร์</t>
  </si>
  <si>
    <t>ชลธิชา  มีสาย</t>
  </si>
  <si>
    <t>ชุติศรณ์  ผลิตพันธ์</t>
  </si>
  <si>
    <t>ณัฐธิดา  ประทุมถิ่น</t>
  </si>
  <si>
    <t>ปภาวรินทร์  พุฒน้อย</t>
  </si>
  <si>
    <t>ปรียาภรณ์  หงษ์จันทร์</t>
  </si>
  <si>
    <t>พลอยประกาย  ศรีวงราช</t>
  </si>
  <si>
    <t>พลอยมณี  สุทธิสาร</t>
  </si>
  <si>
    <t>พัชริดา  คำภาพักตร์</t>
  </si>
  <si>
    <t>ลักขณา  วรครุธ</t>
  </si>
  <si>
    <t>สุชาวดี  อรัญทม</t>
  </si>
  <si>
    <t>อรพิณ  สัมพันธ์</t>
  </si>
  <si>
    <t>กษิดิศ  จิตรธร</t>
  </si>
  <si>
    <t>ณัทชพัฒน์ มาพบ</t>
  </si>
  <si>
    <t>ทองพันชั่ง  มีสุข</t>
  </si>
  <si>
    <t>ธนชาติ  สิงห์มนต์</t>
  </si>
  <si>
    <t>ธนพัฒน์  เจริญจันทรพันธ์</t>
  </si>
  <si>
    <t>ธราเทพ  ใจมนต์</t>
  </si>
  <si>
    <t>นราธิป  เขตนิมิตร</t>
  </si>
  <si>
    <t>ปรัชญา  สุขจันทร์</t>
  </si>
  <si>
    <t>วชิราวุฒิ  นัยบุตร</t>
  </si>
  <si>
    <t>วิมุติพล  แก้วแสน</t>
  </si>
  <si>
    <t>สุทธิพงษ์ ประถมบุตร</t>
  </si>
  <si>
    <t>อัษฎาวุธ  อาจสาลี</t>
  </si>
  <si>
    <t>กชพร  สีหาบุตร</t>
  </si>
  <si>
    <t>กฤตยา  บึงไกร</t>
  </si>
  <si>
    <t>ฐานิดา  แฮดจ่าง</t>
  </si>
  <si>
    <t>ณัฐภัทร  เพ็งแจ่ม</t>
  </si>
  <si>
    <t>ธนภรณ์ สุริเทศ</t>
  </si>
  <si>
    <t>บุษยมาส  บุตรปราบ</t>
  </si>
  <si>
    <t>ปณิตา  โสภากุล</t>
  </si>
  <si>
    <t>ภัทรภร  จันทภักดิ์</t>
  </si>
  <si>
    <t>รวินันท์  มะโนรัตน์</t>
  </si>
  <si>
    <t>รัญชิดา  เขียวเล็ก</t>
  </si>
  <si>
    <t>รุ้งนภา  ไชยปัญญา</t>
  </si>
  <si>
    <t>ลลิตา  โสระ</t>
  </si>
  <si>
    <t>ศรวณีย์  ขุนพรหม</t>
  </si>
  <si>
    <t>ศศิวิมล  เลขลบ</t>
  </si>
  <si>
    <t>ศิริวิภา  สาลี</t>
  </si>
  <si>
    <t>สวรส  เจริญรัตน์</t>
  </si>
  <si>
    <t>สิริกร  อิ้งจะนิล</t>
  </si>
  <si>
    <t xml:space="preserve">ด.ญ. </t>
  </si>
  <si>
    <t>อารียา  มารศรี</t>
  </si>
  <si>
    <t>ปิยธิดา  ประสาร</t>
  </si>
  <si>
    <t>สุปรียา  ติระพงษ์</t>
  </si>
  <si>
    <t xml:space="preserve">วิชา……………...........…………......………….                        รหัส.....................…………………..                    จำนวน ................…..  หน่วยกิต  </t>
  </si>
  <si>
    <t>ณัฐนนท์  ผลาผล</t>
  </si>
  <si>
    <t>ธนภัทร  ศรีสวัสดิ์</t>
  </si>
  <si>
    <t>นนทกร  เชื้อนัก</t>
  </si>
  <si>
    <t>พีรพัฒน์  สมพงษ์</t>
  </si>
  <si>
    <t>พีรสันต์  จันทร์เทศ</t>
  </si>
  <si>
    <t>สุรสิทธิ์   สระภู</t>
  </si>
  <si>
    <t>อนุวัฒน์  สะมาร์</t>
  </si>
  <si>
    <t>ธัญเทพ  ณ ร้อยเอ็ด</t>
  </si>
  <si>
    <t>นพณัฐ   พันธพัฒน์</t>
  </si>
  <si>
    <t>กนกกาญจน์  สงวนแก้ว</t>
  </si>
  <si>
    <t>ฐิติมา บุญยอ</t>
  </si>
  <si>
    <t>ฑิตยา  รังษิปัญญาภรณ์</t>
  </si>
  <si>
    <t>ณัฐณิชา  สีนวนจันทร์</t>
  </si>
  <si>
    <t>ธัญลักษณ์ ทุมแก้ว</t>
  </si>
  <si>
    <t>ธิดารัตน์  มานรัมย์</t>
  </si>
  <si>
    <t>นภาภรณ์  เจตนา</t>
  </si>
  <si>
    <t>นราวรรณ  ศรีสุธรรม</t>
  </si>
  <si>
    <t>นลินนิภา นัยเนตร</t>
  </si>
  <si>
    <t>นิกข์นิภา  บุญยิ่ง</t>
  </si>
  <si>
    <t>นิพาดา   หนองคู</t>
  </si>
  <si>
    <t>ปรีดาพร สุมาลี</t>
  </si>
  <si>
    <t>ปุณณิศา  แก้วดี</t>
  </si>
  <si>
    <t>พรพิมล  สงวนโอษฐ</t>
  </si>
  <si>
    <t>พรระพี  ศิริจันทร์</t>
  </si>
  <si>
    <t>รัตนาภรณ์ บุตราช</t>
  </si>
  <si>
    <t>วราพร  สองบุญ</t>
  </si>
  <si>
    <t>วาสนา จอมเกาะ</t>
  </si>
  <si>
    <t>วิยะดา  เหล่ากวางโจน</t>
  </si>
  <si>
    <t>วิริยา โพธิ์ดี</t>
  </si>
  <si>
    <t>ศศิธร  ไชยสิน</t>
  </si>
  <si>
    <t>ศิริลักษณ์  กะตะศิลา</t>
  </si>
  <si>
    <t>อรวรรณ  ใยผุย</t>
  </si>
  <si>
    <t>ขนิษฐา   ชลรินทร์</t>
  </si>
  <si>
    <t>ชลดาพร  รัตนนาม</t>
  </si>
  <si>
    <t>ธวัลลักษณ์  ใยนุช</t>
  </si>
  <si>
    <t>น้ำริน  ทองก้อน</t>
  </si>
  <si>
    <t>แพรวรุ่ง  บุญหวัง</t>
  </si>
  <si>
    <t>สุดารัตน์  วรรณทิตย์</t>
  </si>
  <si>
    <t>จักรพันธ์  ลำนัย</t>
  </si>
  <si>
    <t>ณภัทร ศรีสุระ</t>
  </si>
  <si>
    <t>ธนพล  ปัญญาเนียม</t>
  </si>
  <si>
    <t>ธีระพงษ์  คุมพล</t>
  </si>
  <si>
    <t>นายธีรพงษ์  คำหล้า</t>
  </si>
  <si>
    <t>พลวัฒน์  หนองหงอก</t>
  </si>
  <si>
    <t>พิเชษฐ์ชัย เข็มโคตร</t>
  </si>
  <si>
    <t>สิงหราช  บุญพิม</t>
  </si>
  <si>
    <t>อนุพนธ์    มะเดื่อ</t>
  </si>
  <si>
    <t>กนกอร  ประนม</t>
  </si>
  <si>
    <t>กรรณิการ์ ดิษฐ์จันทร์</t>
  </si>
  <si>
    <t>กัลยรัตน์  โพธิ์สังข์</t>
  </si>
  <si>
    <t>ชญากาณฑ์  กีกลาง</t>
  </si>
  <si>
    <t>ชลธิชา  ทองเปลว</t>
  </si>
  <si>
    <t>ณิชารีย์ เปรียงกระโทก</t>
  </si>
  <si>
    <t>ทัศนีย์  ธรรมนิยม</t>
  </si>
  <si>
    <t>ธารารัตน์ สมใจ</t>
  </si>
  <si>
    <t>ธิดา  พงษ์วิเศษ</t>
  </si>
  <si>
    <t>ธิดากุล  เกษสกุล</t>
  </si>
  <si>
    <t>นฤมล  เมืองจันทร์</t>
  </si>
  <si>
    <t>นันฐิกา เคลือวัลย์</t>
  </si>
  <si>
    <t>นันท์นภัส  บึงไกร</t>
  </si>
  <si>
    <t>นิลเนตร   ศรีราตรี</t>
  </si>
  <si>
    <t>เบญจพร  เสมียนสิงห์</t>
  </si>
  <si>
    <t>ประภาพร  สระภู</t>
  </si>
  <si>
    <t>ปิยภรณ์  ศรชัย</t>
  </si>
  <si>
    <t>พรจรัส  วงศ์ษา</t>
  </si>
  <si>
    <t>ภัทราพร  อายุวงศ์</t>
  </si>
  <si>
    <t>มานิตา  จารุนัย</t>
  </si>
  <si>
    <t>รัชดาภรณ์  นามโคตร</t>
  </si>
  <si>
    <t>รัตติยาภรณ์ งามเจริญ</t>
  </si>
  <si>
    <t>วรกาญจน์ สมมุ่ง</t>
  </si>
  <si>
    <t>วิไลลักษณ์  ธรรมนิยม</t>
  </si>
  <si>
    <t>ศิรินยา  รสชา</t>
  </si>
  <si>
    <t>สุนินทรา  คำมูล</t>
  </si>
  <si>
    <t>สุพรรณี  ผจญ</t>
  </si>
  <si>
    <t>สุพรรษา  แก้วจันทร์</t>
  </si>
  <si>
    <t>อนันต์ธิญา บุญใหญ่</t>
  </si>
  <si>
    <t>อุไรวรรณ  ทองคำ</t>
  </si>
  <si>
    <t>กัมพล   พรมลา</t>
  </si>
  <si>
    <t>จักรกฤษณ์  พันธพัฒน์</t>
  </si>
  <si>
    <t>ชัยมงคล  อิ้งจะนิล</t>
  </si>
  <si>
    <t>ธีระพัชร  จันทำ</t>
  </si>
  <si>
    <t>นนทพัทธ์  ดาพันธ์</t>
  </si>
  <si>
    <t>นวพล  ชาญณรงค์</t>
  </si>
  <si>
    <t>ประสิทธิชัย  จอมเกาะ</t>
  </si>
  <si>
    <t>ปราชญ์ธิปัตย์  เมืองจันทร์</t>
  </si>
  <si>
    <t>ปวริศ  เถาว์ทอง</t>
  </si>
  <si>
    <t>พิพัฒน์  เมืองจันทร์</t>
  </si>
  <si>
    <t>ไพรฑูรย์  จันทบุตร</t>
  </si>
  <si>
    <t>วรินทร  กุหลาบหอม</t>
  </si>
  <si>
    <t>ศุภชัย  เพ็งแจ่ม</t>
  </si>
  <si>
    <t>สุธิชัย  สุตสิน</t>
  </si>
  <si>
    <t>อัครพล ปานแก้ว</t>
  </si>
  <si>
    <t>กันยารัตน์  จันทร์โท</t>
  </si>
  <si>
    <t>กานต์ญาดา  ไกรยา</t>
  </si>
  <si>
    <t>เกศศิรินทร์  พิมพ์นนท์</t>
  </si>
  <si>
    <t>ครองขวัญ  สุทธสนธ์</t>
  </si>
  <si>
    <t>จุฬารัตน์  ประครองศรี</t>
  </si>
  <si>
    <t>ชนิษฐา กิ่งวงค์ษา</t>
  </si>
  <si>
    <t>ทัณฑิกา ประกอบแสง</t>
  </si>
  <si>
    <t>นรีรัตน์  ช่างชัย</t>
  </si>
  <si>
    <t>ปิยวรรณ  เจียงเพชร</t>
  </si>
  <si>
    <t>พิกุลแก้ว มูลเกษ</t>
  </si>
  <si>
    <t>เพ็ญพิชชา ทองปด</t>
  </si>
  <si>
    <t>ไพลิน  ศิลธรรม</t>
  </si>
  <si>
    <t>รุ่งนภา  จันทมุข</t>
  </si>
  <si>
    <t>วิมลมณี  หล้าธรรม</t>
  </si>
  <si>
    <t>ศศิธร  พูลคู้ม</t>
  </si>
  <si>
    <t>ศศิประภา   ธนะศรี</t>
  </si>
  <si>
    <t>ศุภสรา  จันทร์สนิท</t>
  </si>
  <si>
    <t>สิริยาพร  ยอดกุล</t>
  </si>
  <si>
    <t>สุจิตรา  ติระพงษ์</t>
  </si>
  <si>
    <t>สุพัตรา  เมืองจันทร์</t>
  </si>
  <si>
    <t>สุภาพร  วงษ์วรรณา</t>
  </si>
  <si>
    <t>อรอินทร์  บุญยก</t>
  </si>
  <si>
    <t>อังคณา โสภาบุตร</t>
  </si>
  <si>
    <t>กฤษณะรายณ์  อำพันลา</t>
  </si>
  <si>
    <t>การัณยภาส  ศรศรี</t>
  </si>
  <si>
    <t>กิตติ  จันทร์คำ</t>
  </si>
  <si>
    <t>กิตติทัต บุตรสันติ์</t>
  </si>
  <si>
    <t>จิรเมธ  เดชวิเศษ</t>
  </si>
  <si>
    <t>พิทักษ์ เขตนิมิตร</t>
  </si>
  <si>
    <t>พีระ  จินาวัลย์</t>
  </si>
  <si>
    <t>อดุลย์เดช  กองจันทร์</t>
  </si>
  <si>
    <t>อัศจรรย์  ศรีชู</t>
  </si>
  <si>
    <t>กณิตฐา  พิศรูป</t>
  </si>
  <si>
    <t>กรพินธุ์   วิเศษวงศ์สกุล</t>
  </si>
  <si>
    <t>กัลยาณี  ป่วนปั่น</t>
  </si>
  <si>
    <t>จิราวรรณ จันดำ</t>
  </si>
  <si>
    <t>ดารณี  วงษา</t>
  </si>
  <si>
    <t>ธิดารัตน์  ผ่านสุข</t>
  </si>
  <si>
    <t>นงนุช  นิลรัตน์</t>
  </si>
  <si>
    <t>นลินี  ธัญญเจริญ</t>
  </si>
  <si>
    <t>นันทิชา  ใยรักษ์</t>
  </si>
  <si>
    <t>นิตยา  ถวนนอก</t>
  </si>
  <si>
    <t>ประภัสศร  บัวไขย</t>
  </si>
  <si>
    <t>ปุณิกา    พุทธรักษ์</t>
  </si>
  <si>
    <t>พิมพ์สุธิญารัตน์  ใยขันธ์</t>
  </si>
  <si>
    <t>ภัทราภรณ์   ทองภาพ</t>
  </si>
  <si>
    <t>ลักขณา  พงษ์เกษม</t>
  </si>
  <si>
    <t>วีรยา  สิงห์แก้ว</t>
  </si>
  <si>
    <t>ศรุตา  ศรีราตรี</t>
  </si>
  <si>
    <t>ศศิธร  สาบุตร</t>
  </si>
  <si>
    <t>ศิริเพชรนภา  พันธุ์ใหญ่</t>
  </si>
  <si>
    <t>สุจิตตรา  ปะโมทะโก</t>
  </si>
  <si>
    <t>สุพิชชา พิมมะศรี</t>
  </si>
  <si>
    <t>สุภัทธา  สาบุตร</t>
  </si>
  <si>
    <t>สุภาพร   สุวรรณา</t>
  </si>
  <si>
    <t>สุวนันท์  ใจหมั่น</t>
  </si>
  <si>
    <t>อรณีย์  งาหอม</t>
  </si>
  <si>
    <t>อรอนงค์  ศรีจักร์</t>
  </si>
  <si>
    <t>อุษณีย์  เชื้อทอง</t>
  </si>
  <si>
    <t>กฤษฎา  แสนหล้า</t>
  </si>
  <si>
    <t>กฤษนัย   สาแย้ม</t>
  </si>
  <si>
    <t>ณัฐวัฒน์   สอนศรี</t>
  </si>
  <si>
    <t>ดนัย  ป้องกัน</t>
  </si>
  <si>
    <t>พิชิตพล  จันทำ</t>
  </si>
  <si>
    <t>เมธาสิทธิ์  การุณ</t>
  </si>
  <si>
    <t>รชานนท์  ระยับศรี</t>
  </si>
  <si>
    <t>รัชชานนท์  ทองนาค</t>
  </si>
  <si>
    <t>รัฐศาสตร์   บรรจงรัตน์</t>
  </si>
  <si>
    <t>วิศรุต  ขันติวงษ์</t>
  </si>
  <si>
    <t>สรวิศ  วิปุละ</t>
  </si>
  <si>
    <t>กัญญรัตน์  จันทร</t>
  </si>
  <si>
    <t>กัญญรัตน์  โพธิ์ชัย</t>
  </si>
  <si>
    <t>กุลธรัตน์  มะโนราช</t>
  </si>
  <si>
    <t>จันธิมา  บุญเถาว์</t>
  </si>
  <si>
    <t>จารุวรรณ ไชยสินธิ์</t>
  </si>
  <si>
    <t>ชฎาทิพย์  ดมอุ่นดี</t>
  </si>
  <si>
    <t>ชมพูนุท  วิรุพูล</t>
  </si>
  <si>
    <t>ชุติมา  ขันเดช</t>
  </si>
  <si>
    <t>ชุลีภรต์  ขันธบุตร</t>
  </si>
  <si>
    <t>ณฐมนพรรณ  แก้วสว่าง</t>
  </si>
  <si>
    <t>ณัฏฐธิดา   แสงคำ</t>
  </si>
  <si>
    <t>ธัญญารัตน์  ศรีสด</t>
  </si>
  <si>
    <t>นารี  พงษ์วิเศษ</t>
  </si>
  <si>
    <t>ปนัดดา  มีกุล</t>
  </si>
  <si>
    <t>ปลายฝน  มาพบ</t>
  </si>
  <si>
    <t>เมธาพร  หาผล</t>
  </si>
  <si>
    <t>วริสรา  ผิวเหลือง</t>
  </si>
  <si>
    <t>ศศิธารา ทัดแก้ว</t>
  </si>
  <si>
    <t>ศิริลักษณ์ มงคลศิริ</t>
  </si>
  <si>
    <t>สุชาดา  เมืองกลาง</t>
  </si>
  <si>
    <t>สุมินทรา  สุขโจ้</t>
  </si>
  <si>
    <t>เสาวลักษณ์ สุฤทธิ์</t>
  </si>
  <si>
    <t>อภิสรา ไกรยา</t>
  </si>
  <si>
    <t>อารยา ลินทร</t>
  </si>
  <si>
    <t>กิตติศักดิ์  ประทุมศรี</t>
  </si>
  <si>
    <t>จักรพงษ์  โพธิ์ดี</t>
  </si>
  <si>
    <t>จักรพรรณ์  ห้วยจันทร์</t>
  </si>
  <si>
    <t>ชนาธิป สมภารเพียง</t>
  </si>
  <si>
    <t>ทักษ์ดนัย  บัวบุตร</t>
  </si>
  <si>
    <t>ทักษิน  ทาศรี</t>
  </si>
  <si>
    <t>ธนากร  ปักการะนัง</t>
  </si>
  <si>
    <t>ธวัชชัย  ชานนท์</t>
  </si>
  <si>
    <t>ธีรราช  ทองปัญญา</t>
  </si>
  <si>
    <t>ภาณุวัฒน์  จำปาแก้ว</t>
  </si>
  <si>
    <t>ศรายุทธ  โลนุช</t>
  </si>
  <si>
    <t>อภิสิทธิ์ โอชา</t>
  </si>
  <si>
    <t>จิตดาภา  ก้านเพ็ชร</t>
  </si>
  <si>
    <t>ณิชาภัทร  ภูโว้</t>
  </si>
  <si>
    <t>บรรณสรณ์  พรมภักดี</t>
  </si>
  <si>
    <t>ปภัสศร  พลโต</t>
  </si>
  <si>
    <t>ปภัสสรา เข็มมา</t>
  </si>
  <si>
    <t>ภณิดา  พรจันทร์</t>
  </si>
  <si>
    <t>ภูริชญา  นามปัญญา</t>
  </si>
  <si>
    <t>วรินทร์ลดา  ทองเอี่ยม</t>
  </si>
  <si>
    <t>ศิรินญา  บึงไกล</t>
  </si>
  <si>
    <t>อนันทิตา  แสนเลิศ</t>
  </si>
  <si>
    <t>อัญชนา  ธนบูรณ์</t>
  </si>
  <si>
    <t>อารีษา  จันทร์ประเสริฐ</t>
  </si>
  <si>
    <t>ธัญทิพ    ณ  ร้อยเอ็ด</t>
  </si>
  <si>
    <t>สุดารัตน์   มลัย</t>
  </si>
  <si>
    <t>นริศรา  พรมราช</t>
  </si>
  <si>
    <t>ธันยพร  ศรีลุน</t>
  </si>
  <si>
    <t>ภรณ์นภัทร เกษสันชัย</t>
  </si>
  <si>
    <t>นฤมล  แก่นที</t>
  </si>
  <si>
    <t>ชณิตา  คำอ่อน</t>
  </si>
  <si>
    <t>คมกริช  เครือวงศ์</t>
  </si>
  <si>
    <t>จตุรงค์  นามวงค์</t>
  </si>
  <si>
    <t>ชัยชนะ เต็มใจ</t>
  </si>
  <si>
    <t>ทิวากร  สองบุญ</t>
  </si>
  <si>
    <t>ธนพล  โสระ</t>
  </si>
  <si>
    <t>ธนวัฒน์  คงคำ</t>
  </si>
  <si>
    <t>วันชัย  อ่อนช้อย</t>
  </si>
  <si>
    <t>วิชากร  มะนาศรี</t>
  </si>
  <si>
    <t>วิวิธชัย  อุดนอก</t>
  </si>
  <si>
    <t>สิริกร  กำแพงใหญ่</t>
  </si>
  <si>
    <t>สุรพงษ์  ศรปราบ</t>
  </si>
  <si>
    <t>อุษณกร  สนธิการ์</t>
  </si>
  <si>
    <t>กัญญาภัทร  เฝ้าเวียงคำ</t>
  </si>
  <si>
    <t>กัญญาวีร์  เฝ้าเวียงคำ</t>
  </si>
  <si>
    <t>จันทิมา  ศรศรี</t>
  </si>
  <si>
    <t>ชาณิดา  เคาเลิศ</t>
  </si>
  <si>
    <t>ชินานันท์ มะเค็ง</t>
  </si>
  <si>
    <t>ฐิตาพร   เพ็งแจ่ม</t>
  </si>
  <si>
    <t>นริศรา  มะเดื่อ</t>
  </si>
  <si>
    <t>นันทวดี   ใยเพ็ง</t>
  </si>
  <si>
    <t>พรทิพย์  หอมวัน</t>
  </si>
  <si>
    <t>รัฐดาวรรณ์  บุญยอ</t>
  </si>
  <si>
    <t>วีรวรรณ  สมัครสมาน</t>
  </si>
  <si>
    <t>สิริยากร  แก้วจันทร์</t>
  </si>
  <si>
    <t>สุธิดา  นามบุตร</t>
  </si>
  <si>
    <t>สุพรรษา  บุตรกันหา</t>
  </si>
  <si>
    <t>อรนุช  ดอกแก้ว</t>
  </si>
  <si>
    <t>อรอุมา  บุญเนตร</t>
  </si>
  <si>
    <t>อรัญญา  เพชรดี</t>
  </si>
  <si>
    <t>อภิสรา  จันละบุตร</t>
  </si>
  <si>
    <t>สิราวรรณ  ศิลาภัย</t>
  </si>
  <si>
    <t>กิตติศักดิ์  ช่างไชย</t>
  </si>
  <si>
    <t>เกริกพล  แสงเปรียง</t>
  </si>
  <si>
    <t>จักรพงษ์  บัวชุม</t>
  </si>
  <si>
    <t>จิรศักดิ์  ทองผา</t>
  </si>
  <si>
    <t>ฐาปนา  สงวนแก้ว</t>
  </si>
  <si>
    <t>ณพล  ศุภสาร</t>
  </si>
  <si>
    <t>ณัฐวุฒิ  ปิณฑคุปต์</t>
  </si>
  <si>
    <t>เทิดศักดิ์  ขันพันธ์</t>
  </si>
  <si>
    <t>นวพล  ศรีสด</t>
  </si>
  <si>
    <t>ภัทรชัย  กุแก้ว</t>
  </si>
  <si>
    <t>มรรษกร  ศรีหวาด</t>
  </si>
  <si>
    <t>รามิล  หนองเหล็ก</t>
  </si>
  <si>
    <t>วรพล  มะเดื่อ</t>
  </si>
  <si>
    <t>วราวุธ  ขอสุข</t>
  </si>
  <si>
    <t>ศตวรรษ  พวงไธสง</t>
  </si>
  <si>
    <t>สรสิทธิ์  แก้วคำ</t>
  </si>
  <si>
    <t>อนุวัฒน์  บำขุนทด</t>
  </si>
  <si>
    <t>วรากร  โพนปลัด</t>
  </si>
  <si>
    <t>พัณณิตา  ชัยปลัด</t>
  </si>
  <si>
    <t>เนตรชนก  วันดี</t>
  </si>
  <si>
    <t>จิตวิมล  วิชัย</t>
  </si>
  <si>
    <t>ปัทมวรรณ  ขนทรัพย์</t>
  </si>
  <si>
    <t>สุชาดา  ดอนอ่อนเบ้า</t>
  </si>
  <si>
    <t>ธนพล  สุภาพ</t>
  </si>
  <si>
    <t>พัชรพงษ์  บุญใหญ่</t>
  </si>
  <si>
    <t>เจริญรัตน์  แสนตา</t>
  </si>
  <si>
    <t>ณิชกมล   เพ็งพันธ์</t>
  </si>
  <si>
    <t>ลลนา  ผาเงิน</t>
  </si>
  <si>
    <t>กนกรัตน์  หงษ์ศิลา</t>
  </si>
  <si>
    <t>ชัชฎาภรณ์  สืบสิงห์</t>
  </si>
  <si>
    <t>สมเจตน์  เมืองจันทร์</t>
  </si>
  <si>
    <t>รติธันย์  จันเทศ</t>
  </si>
  <si>
    <t>กัลยารัตน์  ช่อทอง</t>
  </si>
  <si>
    <t>ชลิตา  บัวมาศ</t>
  </si>
  <si>
    <t>ลลิตา  จะมะรี</t>
  </si>
  <si>
    <t>อมิตา  จะมะรี</t>
  </si>
  <si>
    <t xml:space="preserve">วิชา……………...........…………......………….                        รหัส.....................…………………..                     จำนวน ................…..  หน่วยกิต  </t>
  </si>
  <si>
    <t>ประยุทธ พรมพุ้ย</t>
  </si>
  <si>
    <t>ผลการสอบของนักเรียนชั้น ม.2/2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</si>
  <si>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</si>
  <si>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</si>
  <si>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ม.2/9                               จำนวนนักเรียน.................คน                                 คะแนน  .................. คะแนน</t>
  </si>
  <si>
    <t>1/1</t>
  </si>
  <si>
    <t>ระดับชั้น</t>
  </si>
  <si>
    <t>1/2</t>
  </si>
  <si>
    <t>1/3</t>
  </si>
  <si>
    <t>1/4</t>
  </si>
  <si>
    <t>1/5</t>
  </si>
  <si>
    <t>1/6</t>
  </si>
  <si>
    <t>1/7</t>
  </si>
  <si>
    <t>1/8</t>
  </si>
  <si>
    <t>1/9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</si>
  <si>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</si>
  <si>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</si>
  <si>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</si>
  <si>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</si>
  <si>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</si>
  <si>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</si>
  <si>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</si>
  <si>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</si>
  <si>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</si>
  <si>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</si>
  <si>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</si>
  <si>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</si>
  <si>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</si>
  <si>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</si>
  <si>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</si>
  <si>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</si>
  <si>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</si>
  <si>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</si>
  <si>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</si>
  <si>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</si>
  <si>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</si>
  <si>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</si>
  <si>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</si>
  <si>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</si>
  <si>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</si>
  <si>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</si>
  <si>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</si>
  <si>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5/4</t>
  </si>
  <si>
    <t>5/1</t>
  </si>
  <si>
    <t>5/2</t>
  </si>
  <si>
    <t>5/3</t>
  </si>
  <si>
    <t>5/5</t>
  </si>
  <si>
    <t>5/6</t>
  </si>
  <si>
    <t>5/7</t>
  </si>
  <si>
    <t>5/8</t>
  </si>
  <si>
    <t>5/9</t>
  </si>
  <si>
    <t>6/1</t>
  </si>
  <si>
    <t>6/4</t>
  </si>
  <si>
    <t>6/2</t>
  </si>
  <si>
    <t>6/3</t>
  </si>
  <si>
    <t>6/5</t>
  </si>
  <si>
    <t>6/6</t>
  </si>
  <si>
    <t>6/7</t>
  </si>
  <si>
    <t>6/8</t>
  </si>
  <si>
    <t>รวม ม.ต้น</t>
  </si>
  <si>
    <t>รวมปลาย</t>
  </si>
  <si>
    <t>ยอดรวมทั้งหมด</t>
  </si>
  <si>
    <t>ญาณภัทร หงษ์ศิริ</t>
  </si>
  <si>
    <t>อรกัญญา  พุทธอัมพร</t>
  </si>
  <si>
    <t>ธนวัตน์  มีพันธ์</t>
  </si>
  <si>
    <t>ปรัชญา  ศรีหาโคตร</t>
  </si>
  <si>
    <t>ภาณุวิชญ์  มีบุญ</t>
  </si>
  <si>
    <t>รังสิมันตุ์  ศรีสถาน</t>
  </si>
  <si>
    <t>ขวัญพิชชา  สิงห์โต</t>
  </si>
  <si>
    <t>ปานิตา  สิงห์หร่าย</t>
  </si>
  <si>
    <t>พัชรพรรณ  เสนาภักดี</t>
  </si>
  <si>
    <t>สุชาดา  พิลัย</t>
  </si>
  <si>
    <t>สุพรรษา  สอนพิพิจ</t>
  </si>
  <si>
    <t>ธนภัทร  พวงสวัสดิ์</t>
  </si>
  <si>
    <t>ศิริศักดิ์  ดิษฐ์จันทร์</t>
  </si>
  <si>
    <t>อิสระภาพ  ทองพาศ</t>
  </si>
  <si>
    <t>ทรรศวรรณ  ตลบหอม</t>
  </si>
  <si>
    <t>ณัฐณิชา  วารินทร์</t>
  </si>
  <si>
    <t>รัตน์ติยากรณ์  จันดำ</t>
  </si>
  <si>
    <t>ศศิกานต์  รัตนนาม</t>
  </si>
  <si>
    <t>นีรชา  วงศ์ธนู</t>
  </si>
  <si>
    <t>มงคลชัย  พันธ์งาม</t>
  </si>
  <si>
    <t>สิทธิพล  คุ้มครอง</t>
  </si>
  <si>
    <t>กุลณัฐ  ใยคำ</t>
  </si>
  <si>
    <t>นริศราพร  แท่นแก้ว</t>
  </si>
  <si>
    <t>พรชิตา  พรมพิลา</t>
  </si>
  <si>
    <t>จิดาภา  ศรีภักดี</t>
  </si>
  <si>
    <t>จิตตาภรณ์  พูลภิรมย์</t>
  </si>
  <si>
    <t>พนมพร  หมวกศรี</t>
  </si>
  <si>
    <t>อมลรดา  แสงสกุล</t>
  </si>
  <si>
    <t>ฐิติชัย  ใจดี</t>
  </si>
  <si>
    <t>จิราภรณ์  มะโนรัตน์</t>
  </si>
  <si>
    <t>ณีรวัลย์  อาญาเมือง</t>
  </si>
  <si>
    <t>กิตติศักดิ์  พงษ์พันเทา</t>
  </si>
  <si>
    <t>จิรศักดิ์  จำปาพันธ์</t>
  </si>
  <si>
    <t>วธัญญู  ดำเกี้ยง</t>
  </si>
  <si>
    <t>สุรศักดิ์  สำรี</t>
  </si>
  <si>
    <t>จุฑาลักษณ์  จันทรักษา</t>
  </si>
  <si>
    <t>สุพรรษา  จรรยา</t>
  </si>
  <si>
    <t>จิระพงศ์  สมบัวคู</t>
  </si>
  <si>
    <t>เจษฏา  สมบัติ</t>
  </si>
  <si>
    <t>ฐานันดร  แถบหอม</t>
  </si>
  <si>
    <t>ณัฐปคัลภ์  ไชยเสน่เมือง</t>
  </si>
  <si>
    <t>วุฒิชัย  บัวพันธ์</t>
  </si>
  <si>
    <t>กรกรต  ฝากเชียงชา</t>
  </si>
  <si>
    <t>จันทร์ทิมา  บัวพันธ์</t>
  </si>
  <si>
    <t>ทัศวรรณ  จันทร์เทศ</t>
  </si>
  <si>
    <t>ธัญพิชชา  สายเพ็ชร</t>
  </si>
  <si>
    <t>วิศัลย์ศยา  มีชัย</t>
  </si>
  <si>
    <t>ธีรภัทร  ศิริโฉม</t>
  </si>
  <si>
    <t>จักรกฤษณ์  มั่นคง</t>
  </si>
  <si>
    <t>ชนาธิป  พงษ์ภา</t>
  </si>
  <si>
    <t>ทีปกร  ปัญญาสิทธิ์</t>
  </si>
  <si>
    <t>เบณจวรรณ  บุญเติม</t>
  </si>
  <si>
    <t>พัชราภา  บรรลังก์</t>
  </si>
  <si>
    <t>พิมพ์ลดา  สวัสดี</t>
  </si>
  <si>
    <t>สุติมา  ขันทอง</t>
  </si>
  <si>
    <t>ธเรศวร  จังอินทร์</t>
  </si>
  <si>
    <t>นันทวัฒน์  โสภณ</t>
  </si>
  <si>
    <t>เอกภาพ  ผาแก้ว</t>
  </si>
  <si>
    <t>คุณัญญา  สอนศรี</t>
  </si>
  <si>
    <t>ศุรีพร  จันทะเสน</t>
  </si>
  <si>
    <t>เดชาวัต  พรมวงค์</t>
  </si>
  <si>
    <t>อนงค์รัตน์  พูนทอง</t>
  </si>
  <si>
    <t xml:space="preserve">  </t>
  </si>
  <si>
    <t>ชินดนัย  สิมลี</t>
  </si>
  <si>
    <t>ธีรภัทร  โยโพธิ์</t>
  </si>
  <si>
    <t>ปฏิพล  พันธา</t>
  </si>
  <si>
    <t>ภานุวัฒน์  หนองหงอก</t>
  </si>
  <si>
    <t>ปภัสสร  ไชยอุดม</t>
  </si>
  <si>
    <t>ชนายุทธ  พงษ์ภา</t>
  </si>
  <si>
    <t>อภิวัฒน์  มะณีแสง</t>
  </si>
  <si>
    <t>เอกพงศ์  ประจง</t>
  </si>
  <si>
    <t>ดวงหทัย  มาพบ</t>
  </si>
  <si>
    <t>น้ำทิพย์  สิงห์ธวัช</t>
  </si>
  <si>
    <t>ธงไทย  เกิดมาก</t>
  </si>
  <si>
    <t>ทิตยาพร  รัชกุล</t>
  </si>
  <si>
    <t>มะลิวรรณ  โสภา</t>
  </si>
  <si>
    <t>เยาวลักษณ์  ศรีธรรม</t>
  </si>
  <si>
    <t>อานนท์  บุญลือ</t>
  </si>
  <si>
    <t>ปรมินทร์  สร้อยจิต</t>
  </si>
  <si>
    <t>กัญญารัตน์  มั่นคง</t>
  </si>
  <si>
    <t>สิทธิศักดิ์  ราชรักษา</t>
  </si>
  <si>
    <t>จุฑามาศ  สีหาขันธ์</t>
  </si>
  <si>
    <t>ปริยาพร  ศุภสาร</t>
  </si>
  <si>
    <t>ดารากร  อิ่มเพขร</t>
  </si>
  <si>
    <t>ทรงพล  โพเกตุ</t>
  </si>
  <si>
    <t>ทศพร  ใจดี</t>
  </si>
  <si>
    <t>ธนพร  อุที</t>
  </si>
  <si>
    <t>ภัทรพล  สุฤทธิ์</t>
  </si>
  <si>
    <t>สุริยา  พวงบุพผา</t>
  </si>
  <si>
    <t>ศิรดา  สีหาโคตร</t>
  </si>
  <si>
    <t>ศิวกร  ดาวแก้ว</t>
  </si>
  <si>
    <t>วิภาภรณ์  ขอสุข</t>
  </si>
  <si>
    <t>พิทยาธร  บุญฑล</t>
  </si>
  <si>
    <t>ธีรภัทร  ทัดแก้ว</t>
  </si>
  <si>
    <t>ชนะพงษ์  ตึงตระกูล</t>
  </si>
  <si>
    <t>วิภาดา  ไกรยา</t>
  </si>
  <si>
    <t>ณัฐวัฒน์  ศรีษะ</t>
  </si>
  <si>
    <t>ศุภรัตน์  งามศิริ</t>
  </si>
  <si>
    <t>ณธพล  แสงจันทร์</t>
  </si>
  <si>
    <t>จุฑาทิพย์  สุขเกษม</t>
  </si>
  <si>
    <t>เมษิณี  บุญทองแก้ว</t>
  </si>
  <si>
    <t>ศิวะนาถ  ฝากทอง</t>
  </si>
  <si>
    <t>พัฒนพงษ์  มะโนรัตน์</t>
  </si>
  <si>
    <t>สุวัฒน์ชัย  ศรีเอี่ยม</t>
  </si>
  <si>
    <t>ศิขรินทร์  ศรีลาศักดิ์</t>
  </si>
  <si>
    <t>เอนกพงศ์  ชัยปัญญา</t>
  </si>
  <si>
    <t>นพวิชญ์  พิพิธกุล</t>
  </si>
  <si>
    <t>วิลาสินี  จวงพันธ์</t>
  </si>
  <si>
    <t>กฤษณา  อำพันลา</t>
  </si>
  <si>
    <t>ติณพัฒน์ ภารไสย</t>
  </si>
  <si>
    <t>ภัทรชนน  โทนะพันธ์</t>
  </si>
  <si>
    <t>ธีรเดช  สารรัตน์</t>
  </si>
  <si>
    <t>สุภัสสรา  พิทักษา</t>
  </si>
  <si>
    <t>ณัฎฐณิชา  เข็มแก้ว</t>
  </si>
  <si>
    <t>เมธาสิทธิ  สมใจ</t>
  </si>
  <si>
    <t>ปัฐฑวรรษ  ศรีรุณ</t>
  </si>
  <si>
    <t>สุภัชชา  วัฒนา</t>
  </si>
  <si>
    <t>รมย์รวินท์  ราชชมภู</t>
  </si>
  <si>
    <t>ลัดดาวัลย์  ใจดี</t>
  </si>
  <si>
    <t>สิรวิชญ์  มีบุญ</t>
  </si>
  <si>
    <t>ภาคภูมิ  อาทิตย์ตั้ง</t>
  </si>
  <si>
    <t>ลัดดาวัลย์  บุญฑล</t>
  </si>
  <si>
    <t>ดวงหทัย  แปลยาว</t>
  </si>
  <si>
    <t>ภูวนาถ  ฉลูทอง</t>
  </si>
  <si>
    <t>พัทธวรรณ  พึ่งพัก</t>
  </si>
  <si>
    <t>จีรนคร  ไชยศล</t>
  </si>
  <si>
    <t>สุริยา  คำวิเศษ</t>
  </si>
  <si>
    <t>แพรวพรรณ  ชัยพิมพ์</t>
  </si>
  <si>
    <t>อภิสิทธิ์  เขตขว้า</t>
  </si>
  <si>
    <t>ภูมิทัศน์  ย่อจันทร์</t>
  </si>
  <si>
    <t>ปิยะดา  ภักศรี</t>
  </si>
  <si>
    <t>ณัฐวุฒิ  สีทา</t>
  </si>
  <si>
    <t>ภูริณัฐ  โนนดู่</t>
  </si>
  <si>
    <t>อจลวิชญ์  ด้วงเบ้า</t>
  </si>
  <si>
    <t>นลินี  ทองปัญญา</t>
  </si>
  <si>
    <t>สุดารัตน์  ใยแสง</t>
  </si>
  <si>
    <t>จิราวรรณ  จันทะศรี</t>
  </si>
  <si>
    <t>จณิสตา  เขตนิมิตร</t>
  </si>
  <si>
    <t>พนิดา  ระวังชนม์</t>
  </si>
  <si>
    <t>ชลธิชา  หินเงิน</t>
  </si>
  <si>
    <t>ปุณยวีร์  ทำดีกุล</t>
  </si>
  <si>
    <t>ชมพูนุช  ขาวสอาด</t>
  </si>
  <si>
    <t>ธันยพร  ทองหลอม</t>
  </si>
  <si>
    <t>วริทธิ์ธร  แก้วชุมพล</t>
  </si>
  <si>
    <t>ศตวรรษ  เสือพรม</t>
  </si>
  <si>
    <t>สิริกัลยา  แก่นศิริ</t>
  </si>
  <si>
    <t>พรประสิทธิ์  อยู่บุรี</t>
  </si>
  <si>
    <t>ชุติมา  พุทธวงค์</t>
  </si>
  <si>
    <t>ศศิธร  ศรีจักร์</t>
  </si>
  <si>
    <t>พิมพ์พิสุทธิ์  สุภาษี</t>
  </si>
  <si>
    <t>ธมนันท์  ศรีละมัย</t>
  </si>
  <si>
    <t>ธัญญาภรณ์  ทัดแก้ว</t>
  </si>
  <si>
    <t>ปรเมษฐ์  ศรีรักษา</t>
  </si>
  <si>
    <t>วิชยุตม์  พึ่งตา</t>
  </si>
  <si>
    <t>ณัฐรุจา   ขันติวงค์</t>
  </si>
  <si>
    <t>มัชฌิมา  ศีรอ่อน</t>
  </si>
  <si>
    <t>วิภพ  พนาสนธ์</t>
  </si>
  <si>
    <t>วีร์รัศมิ์ อยู่ยงสินธุ์</t>
  </si>
  <si>
    <t>ณิชกมล   ฮุยพิทักษ์</t>
  </si>
  <si>
    <t>รัชฎาพร  หาญกลาง</t>
  </si>
  <si>
    <t>พิมพ์ชนก  พินธุ</t>
  </si>
  <si>
    <t>ดวงจันทร์  พรมสิงห์</t>
  </si>
  <si>
    <t>ไกรวิทย์  อาสนสุวรรณ</t>
  </si>
  <si>
    <t>สหรัฐ  โยธิคาร์</t>
  </si>
  <si>
    <t>จาตุรนต์  สุพรรณ</t>
  </si>
  <si>
    <t>เกรียงศักด์  หอมแพง</t>
  </si>
  <si>
    <t>เตชินท์  ประดับสุข</t>
  </si>
  <si>
    <t>มลฤดี  ทองทา</t>
  </si>
  <si>
    <t>จิระเดช  สุธาบูรณ์</t>
  </si>
  <si>
    <t>บัณฑิตา  ขอสุข</t>
  </si>
  <si>
    <t>เพชรพาณิชย์  ศรียงยศ</t>
  </si>
  <si>
    <t>ทิพพิมล  นวลวรรณ</t>
  </si>
  <si>
    <t>นฤมล  โนนกลาง</t>
  </si>
  <si>
    <t>วรนันท์  พิลาสา</t>
  </si>
  <si>
    <t>ธีระชัย  สุทธมา</t>
  </si>
  <si>
    <t>ภัทรชนก  จัณรุณ</t>
  </si>
  <si>
    <t xml:space="preserve">วิชา……………...........…………......………….                        รหัส.....................…………                        จำนวน ................…..  หน่วยกิต  </t>
  </si>
  <si>
    <t>สุจีย์รา  วัฒนา</t>
  </si>
  <si>
    <t>ธิดารัตน์  เทียรคา</t>
  </si>
  <si>
    <t>เบญจรัตน์  งาหอม</t>
  </si>
  <si>
    <t xml:space="preserve">ปวีณา ก้านเพชร </t>
  </si>
  <si>
    <t>โรงเรียนกำแพง                       อำเภออุทุมพรพิสัย                             จังหวัดศรีสะเกษ                  ภาคเรียนที่........../2563</t>
  </si>
  <si>
    <t>กรวิชญ์ คำลัน</t>
  </si>
  <si>
    <t>กฤษฎ์ ทาจันทร์</t>
  </si>
  <si>
    <t>คเณศ สุขหา</t>
  </si>
  <si>
    <t>ชนาธิป ถาวร</t>
  </si>
  <si>
    <t>ชัยวัฒน์  ศรีธานี</t>
  </si>
  <si>
    <t>ชาญณรงค์ โทพรมมา</t>
  </si>
  <si>
    <t>โชคงามวงศ์ คุณแก้ว</t>
  </si>
  <si>
    <t>ญาณวรุตม์ กิ่งวงษา</t>
  </si>
  <si>
    <t>ถิรณัฐ สาบุตร</t>
  </si>
  <si>
    <t>ธนากรณ์ ไชยสาร</t>
  </si>
  <si>
    <t>ธีระพัฒน์ งามศิริ</t>
  </si>
  <si>
    <t>นนทิวัฒน์ศรีกุล</t>
  </si>
  <si>
    <t>นวพล  กรกัน</t>
  </si>
  <si>
    <t>พลกฤต  สีเที่ยง</t>
  </si>
  <si>
    <t>พีระภาส โนนกลาง</t>
  </si>
  <si>
    <t>ภูธเรศ กิมกง</t>
  </si>
  <si>
    <t>รพีพัฒน์ พรมสิงห์</t>
  </si>
  <si>
    <t>รวิพล แกจะสน</t>
  </si>
  <si>
    <t>ศุภสิทธิ์ หนองเหล็ก</t>
  </si>
  <si>
    <t>สุริยะศักดิ์  สิงห์แพง</t>
  </si>
  <si>
    <t>เอกสิทธิ์ ปัสสาไสย</t>
  </si>
  <si>
    <t>กมลทิพย์  จันทร์เรือง</t>
  </si>
  <si>
    <t>กมลพัชร วงศ์เลิศ</t>
  </si>
  <si>
    <t>เกศราภรณ์  ชมชื่น</t>
  </si>
  <si>
    <t>ธมกร ซาวสืบ</t>
  </si>
  <si>
    <t>ธมนวรรณ รจนัย</t>
  </si>
  <si>
    <t>ปรีชญาดา  โยธิคาร์</t>
  </si>
  <si>
    <t>ปลายฟ้า​ สุขกระโทก</t>
  </si>
  <si>
    <t>ปาริชาติ​ คีรี</t>
  </si>
  <si>
    <t>เยาวรัตน์ ผ่านสุข</t>
  </si>
  <si>
    <t>วรรณนิสา ระวังชนม์</t>
  </si>
  <si>
    <t>วิชญาพร เล็กสิงห์โต</t>
  </si>
  <si>
    <t>วิมลทิพย์ หนูนอ</t>
  </si>
  <si>
    <t>วิไลพร หนองหงอก</t>
  </si>
  <si>
    <t>วุฒิธิดา  ศรีจักร์</t>
  </si>
  <si>
    <t>สุชานุช อินตะนัย</t>
  </si>
  <si>
    <t>อริษา ภักดิ์จรุง</t>
  </si>
  <si>
    <t>อาริยา บุญท้วม</t>
  </si>
  <si>
    <t>กันทรากรณ์ กันยา</t>
  </si>
  <si>
    <t>จิระศักดิ์ เมืองจันทร์</t>
  </si>
  <si>
    <t>เจษฎาวุฒิ จันทวี</t>
  </si>
  <si>
    <t>ณัฐกรณ์ เหมสุทธิ</t>
  </si>
  <si>
    <t>ณัฐวัฒน์  บุตรศรี</t>
  </si>
  <si>
    <t>ณัฐวุฒิ​ จงจิต</t>
  </si>
  <si>
    <t>ธีรวัฒน์ สร้อยสน</t>
  </si>
  <si>
    <t>นพดล ทองศรี</t>
  </si>
  <si>
    <t>นัฏชนนท์ แก่นวงศ์</t>
  </si>
  <si>
    <t>พีรพัฒน์  อุลา</t>
  </si>
  <si>
    <t>พีระพล เก็ตสะวา</t>
  </si>
  <si>
    <t>ภัทรฉัตร ลำนวย</t>
  </si>
  <si>
    <t>ภูรินทร์  ศรีบุญเรือง</t>
  </si>
  <si>
    <t>วีระชัย  แสงสาย</t>
  </si>
  <si>
    <t>ศุภสิทธิ์ จตุรงค์</t>
  </si>
  <si>
    <t>เศรษฐพงศ์ จาบตะขบ</t>
  </si>
  <si>
    <t>สรณ์สิริ  กล้าเกิด</t>
  </si>
  <si>
    <t>สุรดิษ บุญฑล</t>
  </si>
  <si>
    <t>อมรเทพ ศรียงยศ</t>
  </si>
  <si>
    <t>อาทิตย์ ราษีบุตร</t>
  </si>
  <si>
    <t>กิตติมา​ พรมดี</t>
  </si>
  <si>
    <t>ชยาภรณ์ ไชยโยธา</t>
  </si>
  <si>
    <t>ณัชชา ตรีแก้ว</t>
  </si>
  <si>
    <t>ธัญจิรา อิดชะรา</t>
  </si>
  <si>
    <t>ปฐมาวดี พิศวงค์</t>
  </si>
  <si>
    <t>ภทรวรรณ   จำปาพันธ์</t>
  </si>
  <si>
    <t>ภัคพร อาจหาญ</t>
  </si>
  <si>
    <t>ภัทรวดี  พรสวัสดิ์</t>
  </si>
  <si>
    <t>ภัทรารวีย์   ภูลายยาว</t>
  </si>
  <si>
    <t>มัลลิกา ใยอิ้ม</t>
  </si>
  <si>
    <t>รตนพร หาญสันเทียะ</t>
  </si>
  <si>
    <t>รศินี แก้วมุงคุณ</t>
  </si>
  <si>
    <t>รัชดาภรณ์ โนนใหญ่</t>
  </si>
  <si>
    <t>รัตติญา การุณ</t>
  </si>
  <si>
    <t>ลลิตา บุตรแสน</t>
  </si>
  <si>
    <t>ศิริญญา วรรณจิตร์</t>
  </si>
  <si>
    <t>ศิริรัตน์ หยุมทะ</t>
  </si>
  <si>
    <t>สุพรรณษา ราดทวี</t>
  </si>
  <si>
    <t>กฤษณ์ฎาณุวัฒณ์ เติมใจ</t>
  </si>
  <si>
    <t>คฑาเทพ สิงห์คำ</t>
  </si>
  <si>
    <t>ชนะชัย ขะชี้ฟ้า</t>
  </si>
  <si>
    <t>ณัฐดนัย  ไชยะ</t>
  </si>
  <si>
    <t>ธีระศักดิ์  ทาจันทร์</t>
  </si>
  <si>
    <t>ประจักษ์. มะลิวัลย์</t>
  </si>
  <si>
    <t>พิษณุ ทองคำ</t>
  </si>
  <si>
    <t>ภัทรกร   แสวงหา</t>
  </si>
  <si>
    <t>ภัทรพล  สิมลี</t>
  </si>
  <si>
    <t>ภัทราวุฒิ จันโท</t>
  </si>
  <si>
    <t>ภัทราวุธ อัฒจักร</t>
  </si>
  <si>
    <t>วรินทร  มีบุญรอด</t>
  </si>
  <si>
    <t>สังคม สิทธิศรีจันทร์</t>
  </si>
  <si>
    <t>สุริยา ผจญ</t>
  </si>
  <si>
    <t>สุริยา ศรชัย</t>
  </si>
  <si>
    <t>กัลญาโยธา</t>
  </si>
  <si>
    <t>ชญานันย์  ทองกลม</t>
  </si>
  <si>
    <t>ชุติมา ชุมชัย</t>
  </si>
  <si>
    <t>ณัฐชยา เขียวบุญจันทร์</t>
  </si>
  <si>
    <t>ธัญลักษณ์  ขันโอ</t>
  </si>
  <si>
    <t>นภัศร โปร่งจิตร</t>
  </si>
  <si>
    <t>พนิตสุภา   คนซื่อ</t>
  </si>
  <si>
    <t>ฟาริดา เฮาะมะสะเอะ</t>
  </si>
  <si>
    <t>ภัทรวดี เกิดรอด</t>
  </si>
  <si>
    <t>รัญชิดา  พรหมทา</t>
  </si>
  <si>
    <t>รัถยา  สำราญสิทธิ์</t>
  </si>
  <si>
    <t>ลักษณารีย์  โสระ</t>
  </si>
  <si>
    <t>วารินทร์รัตน์ วงค์นาอินทร์</t>
  </si>
  <si>
    <t>ศิริชล บุญใหญ่</t>
  </si>
  <si>
    <t>สาธิตา ชูพงศ์</t>
  </si>
  <si>
    <t>สุชาวดี  มาหา</t>
  </si>
  <si>
    <t>สุธาทิพย์ จันทร์แสน</t>
  </si>
  <si>
    <t>อชิรญา พุทธวงษ์</t>
  </si>
  <si>
    <t>อนัญญ ใยทา</t>
  </si>
  <si>
    <t>อภัสรา  จันทร์ดัด</t>
  </si>
  <si>
    <t>อาทิตยา  ซาพะวงษ์</t>
  </si>
  <si>
    <t>อิสริยาภรณ์ ขาวประเสริฐ</t>
  </si>
  <si>
    <t>คงพัฒน์  แขมคำ</t>
  </si>
  <si>
    <t>ชัยวัฒน์ พาพิมพ์</t>
  </si>
  <si>
    <t>ณัฐพล สอนสุด</t>
  </si>
  <si>
    <t>ณัฐวัฒน์ สุลำนาจ</t>
  </si>
  <si>
    <t>ธนโชติ เอกวิเศษศรี</t>
  </si>
  <si>
    <t>ธนทรรศน์ สุขจันทร์</t>
  </si>
  <si>
    <t>ธนพนธ์  จินาวัลย์</t>
  </si>
  <si>
    <t>ธนภัทร  ไกรยา</t>
  </si>
  <si>
    <t>พงศ์พิพัฒน์ พวงปัญญา</t>
  </si>
  <si>
    <t>ภัทรธร กลิ่นกัน</t>
  </si>
  <si>
    <t>วรโชติ คำเครือ</t>
  </si>
  <si>
    <t>ศุภโชค เกษศิลา</t>
  </si>
  <si>
    <t>กวินทรา สีจันทร์ดี</t>
  </si>
  <si>
    <t>กษมา จินาวัลย์</t>
  </si>
  <si>
    <t>กันด์สุดา ไชยสาร</t>
  </si>
  <si>
    <t>กันยารัตต์​ พวงพินิจ</t>
  </si>
  <si>
    <t>จรรญาลักษณ์ ใยผุย</t>
  </si>
  <si>
    <t>จันทราปตี  เนื้อไม้</t>
  </si>
  <si>
    <t>จิรวรรณ สีพะยัค</t>
  </si>
  <si>
    <t>จุฑามาศ เมืองจันทร์</t>
  </si>
  <si>
    <t>ชลธิชา วงษ์รักษ์</t>
  </si>
  <si>
    <t>ชุติกาญจน์ ยงกุล</t>
  </si>
  <si>
    <t>ชุติมา ศิริบูรณ์</t>
  </si>
  <si>
    <t>ฐิติมา เพ็งแจ่ม</t>
  </si>
  <si>
    <t>ดวงกมล สมเผ่า</t>
  </si>
  <si>
    <t>ทัณฑิมา​ ขานยา</t>
  </si>
  <si>
    <t>ธัญพิชชา  อิดชะรา</t>
  </si>
  <si>
    <t>เนตรชนก สีสัน</t>
  </si>
  <si>
    <t>เนาวรัตน์  พวงราช</t>
  </si>
  <si>
    <t>ปวริศา วงแวง</t>
  </si>
  <si>
    <t>พิชชาพร   แซ่จัง</t>
  </si>
  <si>
    <t>วรพิชา แคนดา</t>
  </si>
  <si>
    <t>วรัทยา รักษาพันธ์</t>
  </si>
  <si>
    <t>สุชานันท์  จำปาพันธ์</t>
  </si>
  <si>
    <t>สุพัชญา    ใยดี</t>
  </si>
  <si>
    <t>อชิรญาณ์  กองแก้ว</t>
  </si>
  <si>
    <t>อรปรียา ศิลาวงค์</t>
  </si>
  <si>
    <t>อรวรรยา ถนอมพุทธ</t>
  </si>
  <si>
    <t>จักรพรรณ์  ขันติวงษ์</t>
  </si>
  <si>
    <t>จิรสิน บุญใหญ่</t>
  </si>
  <si>
    <t>ดลภพ การบรรจง</t>
  </si>
  <si>
    <t>ทินภัทร   สุทธสนธิ์</t>
  </si>
  <si>
    <t>ธีรเทพ บาศรี</t>
  </si>
  <si>
    <t>ปิยวัฒน์ จำปาพันธ์</t>
  </si>
  <si>
    <t>รติกร โยโพธิ์</t>
  </si>
  <si>
    <t>วีรภัทร วงษ์เรียนรอต</t>
  </si>
  <si>
    <t>ศตวรรษ ใหม่ปาละ</t>
  </si>
  <si>
    <t>ศิรภัทร ตันชัยฤทธิกุล</t>
  </si>
  <si>
    <t>สรวิชฌ์ พะวงค์</t>
  </si>
  <si>
    <t>สรวิชญ์  โคมวย</t>
  </si>
  <si>
    <t>อลงกรณ์ ยอดอาจ</t>
  </si>
  <si>
    <t>อานุภาพ จูหลง</t>
  </si>
  <si>
    <t>กมลฉัตร กองปัด</t>
  </si>
  <si>
    <t>เกศศินี วรรณทวี</t>
  </si>
  <si>
    <t>ขวัญกมล บุญเพชร</t>
  </si>
  <si>
    <t>ขวัญข้าว เชื้อนัก</t>
  </si>
  <si>
    <t>จันทริญา บุญนะฤธี</t>
  </si>
  <si>
    <t>ชญานี  แก้วจันทร์</t>
  </si>
  <si>
    <t>ชนิภรณ์ พลเทพ</t>
  </si>
  <si>
    <t>ชมพูนุท  ระวังชนม์</t>
  </si>
  <si>
    <t>ชาลินี คงเจริญ</t>
  </si>
  <si>
    <t>ณพิชญา  แจ่มจรัสเชื้อสกุล</t>
  </si>
  <si>
    <t>ณัฐพร ก้านเพ็ชร</t>
  </si>
  <si>
    <t>ดารารัตน์  ไชยรักษา</t>
  </si>
  <si>
    <t>ธัญญลักษณ์  แท่นแก้ว</t>
  </si>
  <si>
    <t>ธิดารัตน์  บุญลาภ</t>
  </si>
  <si>
    <t>เธียรกานต์ ไพเราะ</t>
  </si>
  <si>
    <t>บัณฑิตาพร เจนดง</t>
  </si>
  <si>
    <t>ปัญญาพร  จันทาทิพย์</t>
  </si>
  <si>
    <t>เพชรดา พัดเพ็ง</t>
  </si>
  <si>
    <t>ลักษมี  ระสอน</t>
  </si>
  <si>
    <t>ลักษิกา ศรีสมพร</t>
  </si>
  <si>
    <t>วรรณวิษา จารุนัย</t>
  </si>
  <si>
    <t>วรสุดา บัวบุตร</t>
  </si>
  <si>
    <t>วรัญญา จันทำ</t>
  </si>
  <si>
    <t>วรัญญา พรชัย</t>
  </si>
  <si>
    <t>วิลัยพร เกษบุรมย์</t>
  </si>
  <si>
    <t>อินทิรา แผ่นทอง</t>
  </si>
  <si>
    <t>กิติวรวุฒิ พอดี</t>
  </si>
  <si>
    <t>จตุรภัทร   ทองเปลว</t>
  </si>
  <si>
    <t>จารุวิทย์ จูทะจันทร์</t>
  </si>
  <si>
    <t>ชานนท์ ชาติมนตรี</t>
  </si>
  <si>
    <t>ณรงค์ศักดิ์    โพธิ์ศรี</t>
  </si>
  <si>
    <t>ดนัยณัฐ ใยพิมพ์</t>
  </si>
  <si>
    <t>ธนวัต ศิริจันทร์</t>
  </si>
  <si>
    <t>ธีรโชติ เมืองเเก้ว</t>
  </si>
  <si>
    <t>ปิยภัทร พรเจริญ</t>
  </si>
  <si>
    <t>ปุณณวิช บรรลังก์</t>
  </si>
  <si>
    <t>พลังธรรม  วรรณทวี</t>
  </si>
  <si>
    <t>พุธธรรม ภูชะธง</t>
  </si>
  <si>
    <t>ภัทรพล วงศ์สหวิวัฒน์</t>
  </si>
  <si>
    <t>ภาคิน กระเเสโท</t>
  </si>
  <si>
    <t>รัฐธรรมนูญ สอนแสง</t>
  </si>
  <si>
    <t>ศุภชัย ไชยงาม</t>
  </si>
  <si>
    <t>สรวิชญ์  นามบุตร</t>
  </si>
  <si>
    <t>สุทธิลักษณ์  ไชยสาร</t>
  </si>
  <si>
    <t>อมรฤทธิ์ แขมคำ</t>
  </si>
  <si>
    <t>กนกวรรณ  ยะเกี๋ยง</t>
  </si>
  <si>
    <t>กนิษฐิกา ทองสุภา</t>
  </si>
  <si>
    <t>กมลวรรณ  สมทิพย์</t>
  </si>
  <si>
    <t>กัญญณัฐ สมเขาใหญ่</t>
  </si>
  <si>
    <t>กุลิสรา   อยู่โคก</t>
  </si>
  <si>
    <t>จิรทิปต์  ศรีจานกิติภูมิ</t>
  </si>
  <si>
    <t>ชนัญชิตา มะนู</t>
  </si>
  <si>
    <t>ณัฐชาภัทร สุทโธ</t>
  </si>
  <si>
    <t>เปมิกา  สุทธสนธ์</t>
  </si>
  <si>
    <t>พนารัตน์ งามตรง</t>
  </si>
  <si>
    <t>พรสวรรค์  ศรีธานี</t>
  </si>
  <si>
    <t>พิมพ์ชนก  แสงทอง</t>
  </si>
  <si>
    <t>รัญชิดา  สุภาปุ</t>
  </si>
  <si>
    <t>วิชชุดา เพชรเลิศ</t>
  </si>
  <si>
    <t>สุพนิตา ศรียงยศ</t>
  </si>
  <si>
    <t>สุริวิภา ใยอิ้ม</t>
  </si>
  <si>
    <t>อนัญญา ไชยบรรณ</t>
  </si>
  <si>
    <t>อนัญญา บัวไขย</t>
  </si>
  <si>
    <t>อภิณญา  ปุยคำ</t>
  </si>
  <si>
    <t>อาทิชา  บุญถึง</t>
  </si>
  <si>
    <t>กวีรัตน์ โคษาราช</t>
  </si>
  <si>
    <t>จักรพรรดิ  มูลเหล็ก</t>
  </si>
  <si>
    <t>จีระพันธ์  สาขา</t>
  </si>
  <si>
    <t>ฐากร  อันคล้ำ</t>
  </si>
  <si>
    <t>ณัฐวุฒิ แพงแสน</t>
  </si>
  <si>
    <t>ตะวันรุ่ง ฉวีวรรณ</t>
  </si>
  <si>
    <t>ทรงพล  แสงชัย</t>
  </si>
  <si>
    <t>ธนภัทร  ไชยโคตร</t>
  </si>
  <si>
    <t>ปิยวุฒิ  จันทร์วิวัฒนากูล</t>
  </si>
  <si>
    <t>ปุญญสิน มาสงค์</t>
  </si>
  <si>
    <t>พงษ์พิพัฒน์ มูลเพชร</t>
  </si>
  <si>
    <t>ภูมิพัฒน์ ศรีบัวบาน</t>
  </si>
  <si>
    <t>ยุทธชัย เนียมหอม</t>
  </si>
  <si>
    <t>ระพีภัทร ชี่นชม</t>
  </si>
  <si>
    <t>สิทธิชัย  วงละคร</t>
  </si>
  <si>
    <t>อดุลวิทย์  จำปา</t>
  </si>
  <si>
    <t>อนุชา อุทัย</t>
  </si>
  <si>
    <t>อภิรักษ์ ภาเภา</t>
  </si>
  <si>
    <t>จินดารัตน์ ประครองศรี</t>
  </si>
  <si>
    <t>จุฑามาศ โพธิ์ดี</t>
  </si>
  <si>
    <t>จุฑามาศ สีเล</t>
  </si>
  <si>
    <t>จุรีรัตน์  รุ่งเรือง</t>
  </si>
  <si>
    <t>จุฬาภรณ์  โคตภูเขียว</t>
  </si>
  <si>
    <t>จุฬามณี มีชัย</t>
  </si>
  <si>
    <t>ชัชฎาพร  ทองทิพย์</t>
  </si>
  <si>
    <t>ชุมลนิษฐ์ เธียรธรรมรงค์</t>
  </si>
  <si>
    <t>ฐิติวรดา งามเจริญ</t>
  </si>
  <si>
    <t>ณภิษา สมใจ</t>
  </si>
  <si>
    <t>ประภัทรสรณ์ พวงท้าว</t>
  </si>
  <si>
    <t>ปิยทัศน์  สมพานเพียร</t>
  </si>
  <si>
    <t>ปิยะดา เปี่ยมมาก</t>
  </si>
  <si>
    <t>พิมพิศา  ชมสาร</t>
  </si>
  <si>
    <t>มณีวรรณ แก้วจันทร์</t>
  </si>
  <si>
    <t>วรัญญา โพธิวัฒน์</t>
  </si>
  <si>
    <t xml:space="preserve">ศศิธร อินทอง </t>
  </si>
  <si>
    <t>ศุภักษร   พรหมลี</t>
  </si>
  <si>
    <t>อภิชญา  พรเอนก</t>
  </si>
  <si>
    <t>อารยา เรียงทอง</t>
  </si>
  <si>
    <t>กัณฑ์พงษ์ นิษฐ์ณพิศร</t>
  </si>
  <si>
    <t>ชูศักดิ์ มั่นคง</t>
  </si>
  <si>
    <t>ทัชณพล กัลยา</t>
  </si>
  <si>
    <t>ธีรภัทร บุญช่วยนางเดียว</t>
  </si>
  <si>
    <t>นพรัตน์ ขอสุข</t>
  </si>
  <si>
    <t>ปรัตถกร  สิงชฎา</t>
  </si>
  <si>
    <t>ปารเมศ  ชัยวิเศษ</t>
  </si>
  <si>
    <t>พงษ์พิพัฒน์ บุดดีเคน</t>
  </si>
  <si>
    <t>ภัทรพงษ์ อินทะหอม</t>
  </si>
  <si>
    <t>ภัทรศัย   ชมภูชัย</t>
  </si>
  <si>
    <t>รัฐศาสตร์  หลวงชัย</t>
  </si>
  <si>
    <t>ศรัณย์ภัทร มโนรัตน์</t>
  </si>
  <si>
    <t>ศุภกร สอนศรี</t>
  </si>
  <si>
    <t>สิทธิโชค  จันทร</t>
  </si>
  <si>
    <t>สิรภัทร มะลิทอง</t>
  </si>
  <si>
    <t>อลงกรณ์   อินทะยาตร์</t>
  </si>
  <si>
    <t>เอกรินทร์  บุญยก</t>
  </si>
  <si>
    <t>กมลรัตน์ สุภาที</t>
  </si>
  <si>
    <t>กัญญาณัฐ  จันทร์ประสิทธิ์</t>
  </si>
  <si>
    <t>กันญรัตน์ บุญเติม</t>
  </si>
  <si>
    <t>จุฬาลักษณ์-คำมูล</t>
  </si>
  <si>
    <t>ชัชฎาภรณ์​ หนุนวงค์​</t>
  </si>
  <si>
    <t>ชุตินันท์  แท่นแก้ว</t>
  </si>
  <si>
    <t>เดือนฉาย สมสอาด</t>
  </si>
  <si>
    <t>ทัศวรรณ ใจแน่น</t>
  </si>
  <si>
    <t>นลินี วรษา</t>
  </si>
  <si>
    <t>ประภาพร มะโนรัตน์</t>
  </si>
  <si>
    <t>ประภาพร มีเพชร</t>
  </si>
  <si>
    <t>พรธิดา  แก้วสมุทร</t>
  </si>
  <si>
    <t>ภควรรณ จันทะสิงห์</t>
  </si>
  <si>
    <t>ภัทรธิดา จอมเกาะ</t>
  </si>
  <si>
    <t>รุ่งฤดี  ชมภูจันทร์</t>
  </si>
  <si>
    <t>วิลัยภรณ์ สังฆภูมิ</t>
  </si>
  <si>
    <t>ศิริวิภาวรรณ สุขสำราญ</t>
  </si>
  <si>
    <t>สุภาพร  สาลี</t>
  </si>
  <si>
    <t>กล้าณรงค์  วงษ์เจริญ</t>
  </si>
  <si>
    <t>กิตติศักดิ์  พรสกุลชัย</t>
  </si>
  <si>
    <t>ชยานันท์ ธรรมนิยม</t>
  </si>
  <si>
    <t>ชัยวัฒน์  บุตรบุราณ</t>
  </si>
  <si>
    <t>ณรกาล งามแสง</t>
  </si>
  <si>
    <t>ณัฐดนัย ทองทวี</t>
  </si>
  <si>
    <t>ณัฐดนัย ธรรมนิยม</t>
  </si>
  <si>
    <t>ณัฐปคัลภ์  ยศรุ่งเรือง</t>
  </si>
  <si>
    <t>ณัฐวุฒิ อกแขก</t>
  </si>
  <si>
    <t>ธนพงศ์ วรเลิศ</t>
  </si>
  <si>
    <t>ธีรภัทร จันทร์เพ็ญ</t>
  </si>
  <si>
    <t>นนทกร ธรรมนิยม</t>
  </si>
  <si>
    <t>ปฏิพัทธ์ เนื้อแก้ว</t>
  </si>
  <si>
    <t>ปัญจพร ธรรมดา</t>
  </si>
  <si>
    <t>พลวรรธน์ นวลงาม</t>
  </si>
  <si>
    <t>มณชัย ศรีโหมด</t>
  </si>
  <si>
    <t>วธัญญู สุขสอน</t>
  </si>
  <si>
    <t>ศรัณยู ภูนุภา</t>
  </si>
  <si>
    <t>ศุภกร หาเนาสุข</t>
  </si>
  <si>
    <t>อภิวินิต. ประสานสอน</t>
  </si>
  <si>
    <t>กวิศรา  นามปัญญา</t>
  </si>
  <si>
    <t>กัญญพัฒน์  เพ็งแจ่ม</t>
  </si>
  <si>
    <t>กาญจนา  สุขสวัสดิ์</t>
  </si>
  <si>
    <t>ฐิติชญา มะเดื่อ</t>
  </si>
  <si>
    <t>ณัฐกาญจน์  สุขสงวน</t>
  </si>
  <si>
    <t>ธันย์ชญาภรณ์ โนนยาง</t>
  </si>
  <si>
    <t>นลินี ชัยยิ่ง</t>
  </si>
  <si>
    <t>นันธิชา เสนา</t>
  </si>
  <si>
    <t>ปวีณา   ช่างดี</t>
  </si>
  <si>
    <t>ปัทมาวดี กิ่งวิชิต</t>
  </si>
  <si>
    <t>ภูริชญา ขันอาษา</t>
  </si>
  <si>
    <t>รัตนพร บุญประคม</t>
  </si>
  <si>
    <t>วรัญญา บุญชื่น</t>
  </si>
  <si>
    <t>วริศรา แถบชาติ</t>
  </si>
  <si>
    <t>ศิริลักษณ์ อุทุม</t>
  </si>
  <si>
    <t>ศิวนาถ​  ทีฆะพันธ์</t>
  </si>
  <si>
    <t>สุพรรณภรณ์ พิสรูป</t>
  </si>
  <si>
    <t>สุภมาศ  ศิลาภัย</t>
  </si>
  <si>
    <t>คณาธิป  ทัพไทย</t>
  </si>
  <si>
    <t>จักรพัฒน์  ศรีมงคล</t>
  </si>
  <si>
    <t>ชโยทิต  มณีย์</t>
  </si>
  <si>
    <t>ชวพร  ประกอบกิจ</t>
  </si>
  <si>
    <t>ณัฐชนน  ปรึกษาดี</t>
  </si>
  <si>
    <t>ธรรมราช  หล้าธรรม</t>
  </si>
  <si>
    <t>ปิยังกูร  สุบัตติ</t>
  </si>
  <si>
    <t>ปุณณวิช  สืบสิงห์</t>
  </si>
  <si>
    <t>พงษภัทร  สีหาบุตร</t>
  </si>
  <si>
    <t>สิรภพ  คำตัน</t>
  </si>
  <si>
    <t>อรรถสิทธิ์  สายแก้ว</t>
  </si>
  <si>
    <t>อุดมชัย  จันทรภาส</t>
  </si>
  <si>
    <t>กรรณิการ์  แว่นจันลา</t>
  </si>
  <si>
    <t>กวิตา  กลิ่นจันทร์</t>
  </si>
  <si>
    <t>ณัฐธิดา  บุญเรือง</t>
  </si>
  <si>
    <t>นันทัชพร  ศรีเพ็ญ</t>
  </si>
  <si>
    <t>น้ำทิพย์  ช่างดี</t>
  </si>
  <si>
    <t>ปณิตา  ไชยนิตย์</t>
  </si>
  <si>
    <t>ปาณิตา  พานิช</t>
  </si>
  <si>
    <t>ภัทรนนท์  บุตรบุราณ</t>
  </si>
  <si>
    <t>มรกต  มุทนาเวช</t>
  </si>
  <si>
    <t>รุ่งนภา  บุตราช</t>
  </si>
  <si>
    <t>วิรัณญาพร  สุทธิสนธิ์</t>
  </si>
  <si>
    <t>ศรินทิพย์  ศรีโสภา</t>
  </si>
  <si>
    <t>สโรชา  ถาวร</t>
  </si>
  <si>
    <t>อันดา  คำล้น</t>
  </si>
  <si>
    <t>บัณชิตา  กองแก้ว</t>
  </si>
  <si>
    <t>ปาลิดา  สาสังข์</t>
  </si>
  <si>
    <t>พรทิพย์  เหง้าพันธ์</t>
  </si>
  <si>
    <t>กชรัตน์  โปร่งจิต</t>
  </si>
  <si>
    <t>ณัฎฐ์กฤตา  ต้นศรีนนท์</t>
  </si>
  <si>
    <t>สุภัชชา  โฉมไธสง</t>
  </si>
  <si>
    <t>ธนกร สว่างแสง</t>
  </si>
  <si>
    <t>นฤสรณ์ อันปะมะทัง</t>
  </si>
  <si>
    <t>ธิชาภรณ์  แสงดี</t>
  </si>
  <si>
    <t>ณัฐฐินันท์  พึ่งวงษ์</t>
  </si>
  <si>
    <t>ศุภกฤต  ศรีสุรักษ์</t>
  </si>
  <si>
    <t>ผลการสอบของนักเรียนชั้น ม.4/3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</si>
  <si>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ม.4/4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</si>
  <si>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ม.4/5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</si>
  <si>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ม.4/0                             จำนวนนักเรียน.................คน                                 คะแนน  .................. คะแนน</t>
  </si>
  <si>
    <t>เกียรติภูมิ เผดิม</t>
  </si>
  <si>
    <t>จักรพันธ์ คำวิเศษ</t>
  </si>
  <si>
    <t>จิราธิวัฒน์ แขมคำ</t>
  </si>
  <si>
    <t>ชนธีร์  จันทะเสน</t>
  </si>
  <si>
    <t>ชยากร ไชยปัญญา</t>
  </si>
  <si>
    <t>ทีรพงศ์ บุญยิ่ง</t>
  </si>
  <si>
    <t>ธีรศักดิ์ ขับร้อง</t>
  </si>
  <si>
    <t>ปฏิพล ทัตสอย</t>
  </si>
  <si>
    <t>รพีภัทร เมืองจันทร์</t>
  </si>
  <si>
    <t>อดิศักดิ์ ศรียงยศ</t>
  </si>
  <si>
    <t>อภิรักษ์ สุญแสน</t>
  </si>
  <si>
    <t>เอกรัฐภูมิ เพ็งแจ่ม</t>
  </si>
  <si>
    <t>กานติมา ภักดิ์ลำ</t>
  </si>
  <si>
    <t>จิรวดี มะเดื่อ</t>
  </si>
  <si>
    <t>ชาลิสา ศรีผุย</t>
  </si>
  <si>
    <t>ณัฐชุดา ไชยอุดม</t>
  </si>
  <si>
    <t>ณัฐธดา พิลัย</t>
  </si>
  <si>
    <t>ณัฐพร ไกรสุข</t>
  </si>
  <si>
    <t>ทิวากร ปรางสุข</t>
  </si>
  <si>
    <t>ธิดา ทุมพัฒน์</t>
  </si>
  <si>
    <t>นวรัตน์ โพธิ์ดี</t>
  </si>
  <si>
    <t>นัฐริยา เเก้วเเสน</t>
  </si>
  <si>
    <t>นันทกร กองเกิด</t>
  </si>
  <si>
    <t>เนตรนภา สุขพร้อม</t>
  </si>
  <si>
    <t>บัณฑิตา สุขบรรณ์</t>
  </si>
  <si>
    <t>ปาริชาต ขันติวงษ์</t>
  </si>
  <si>
    <t>พัชริฎา ดีเลิศ</t>
  </si>
  <si>
    <t>เพ็ญนภา กุหลาบแก้ว</t>
  </si>
  <si>
    <t>รชนิศ โนนกลาง</t>
  </si>
  <si>
    <t>รังสิยา พรหมโคตร</t>
  </si>
  <si>
    <t>วรรณนิสา แสนเลิศ</t>
  </si>
  <si>
    <t>วริศรา บุญช่วย</t>
  </si>
  <si>
    <t>วิมลรัตน์ กลั่นสุขล้วน</t>
  </si>
  <si>
    <t>สาวภา   ศรีละพันธ์</t>
  </si>
  <si>
    <t>สิรินยา หันชัยศรี</t>
  </si>
  <si>
    <t>สุกัญญา ขันพัน</t>
  </si>
  <si>
    <t>สุทธิ​ดา​ วงค์​ษาโท</t>
  </si>
  <si>
    <t>หนึ่งฤทัย ดีเลิศ</t>
  </si>
  <si>
    <t>อรปรียา อุทัย</t>
  </si>
  <si>
    <t>ไกรวิชญ์ ศรียงยศ</t>
  </si>
  <si>
    <t>ฆนวัฒน์ สีพะยัค</t>
  </si>
  <si>
    <t>จักรพรรดิ์ วิลาพันธ์</t>
  </si>
  <si>
    <t>เจตพล สะอิ้งทอง</t>
  </si>
  <si>
    <t>นัฐพงษ์ สระสิงห์</t>
  </si>
  <si>
    <t>บุญประเสริฐ บุตราช</t>
  </si>
  <si>
    <t>ปฏิภาณ โสพันธุ์</t>
  </si>
  <si>
    <t>ปฐมพงศ์ กาญจรัส</t>
  </si>
  <si>
    <t>ปัฐทวีร์ หงษ์ศิลา</t>
  </si>
  <si>
    <t>ภัทรนนท์ ผามณี</t>
  </si>
  <si>
    <t>ภูริพัฒน์ ชัดไธสง</t>
  </si>
  <si>
    <t>วัชริศ สอิ้งทอง</t>
  </si>
  <si>
    <t>วุฒิพงศ์ หาดคำ</t>
  </si>
  <si>
    <t>จีรนันท์ ศรีธนต์</t>
  </si>
  <si>
    <t>ชรินรัตน์  ไชยสาร</t>
  </si>
  <si>
    <t>ฐานิดา​ ทองปัญญา</t>
  </si>
  <si>
    <t>ณัชชาภา ไขยคุณ</t>
  </si>
  <si>
    <t>ทิพย์สุดา ตาติจันทร์</t>
  </si>
  <si>
    <t>ธัญญพิชชา เท่าสิงห์</t>
  </si>
  <si>
    <t>ธัญยชนก พิรักษา</t>
  </si>
  <si>
    <t>นฤมล ศรพรม</t>
  </si>
  <si>
    <t>เบญจมาภรณ์. แสงมูล</t>
  </si>
  <si>
    <t>ปทุมมา พิลัย</t>
  </si>
  <si>
    <t>ปนัดดา สุฤทธิ์</t>
  </si>
  <si>
    <t>ปรียาภาต์ จังอินทร์</t>
  </si>
  <si>
    <t>เปรมกมล  ประสารทอง</t>
  </si>
  <si>
    <t>พรกนก เย็นใจ</t>
  </si>
  <si>
    <t>รัตนาภรณ์​ พรมภักดี</t>
  </si>
  <si>
    <t>เรืองริน ศรีเทศ</t>
  </si>
  <si>
    <t>วารุณี เพ็งชัย</t>
  </si>
  <si>
    <t>วิลาวรรณ  พึงสวาท</t>
  </si>
  <si>
    <t>วีรวรรณ แสงดี</t>
  </si>
  <si>
    <t>ศิริญญาภรณ์ หอมดอก</t>
  </si>
  <si>
    <t>สุกัญญา ศรีบัวบาน</t>
  </si>
  <si>
    <t>อทิตยา ชัยชนะ</t>
  </si>
  <si>
    <t>อรญา พัฒนี</t>
  </si>
  <si>
    <t>อารยา สาคร</t>
  </si>
  <si>
    <t>ชาคริต มะลุน</t>
  </si>
  <si>
    <t>ณัฐพงษ์ ดีบุตร</t>
  </si>
  <si>
    <t>ไตรณรงค์ ภูมิชัย</t>
  </si>
  <si>
    <t>ธนบัตร ไกรยา</t>
  </si>
  <si>
    <t>ธนาสุข เครือศรี</t>
  </si>
  <si>
    <t>ธิติวุฒิ จันดำ</t>
  </si>
  <si>
    <t>ธีรพล สุขจันทร์</t>
  </si>
  <si>
    <t>รัชชานนท์  บุญเย็น</t>
  </si>
  <si>
    <t>วรรธนโรจน์ บุตรดี</t>
  </si>
  <si>
    <t>ศุภกร​ จันทร</t>
  </si>
  <si>
    <t>ศุภกิตต์ นาครินทร์</t>
  </si>
  <si>
    <t>เสกสรรค์ สิทธิศรีจันทร์</t>
  </si>
  <si>
    <t>กัลยรัตน์ สารคูณ</t>
  </si>
  <si>
    <t>กุลณัฐ ทุมพัฒน์</t>
  </si>
  <si>
    <t>กุลปรียา หนองกก</t>
  </si>
  <si>
    <t>จารุวรรณ อุ้ยเลิศ</t>
  </si>
  <si>
    <t>จิรนันท์ สายสินธ์</t>
  </si>
  <si>
    <t>จิรภิญญา เนาว์ขุนทด</t>
  </si>
  <si>
    <t>จุฑามาส กาลเมฆ</t>
  </si>
  <si>
    <t>ชัญญาณัฏฐ์​  ปัดถา</t>
  </si>
  <si>
    <t>ตรีสุคนธ์ นามโคตร</t>
  </si>
  <si>
    <t>ธนาบัตติยา ธรรมชาติ</t>
  </si>
  <si>
    <t>ธันยพร  บุญแสง</t>
  </si>
  <si>
    <t>ธินิดา มีชัย</t>
  </si>
  <si>
    <t>นงนภัส​ มหาธาตุ</t>
  </si>
  <si>
    <t>นวรัตน์ วรรณวงษ์</t>
  </si>
  <si>
    <t>นันทรัตน์ สุฤทธิ์</t>
  </si>
  <si>
    <t>ปาลิตา อุทัย</t>
  </si>
  <si>
    <t>ปิญาภรณ์  พุ่มจันทร์</t>
  </si>
  <si>
    <t>ปิยดา ญาติทอง</t>
  </si>
  <si>
    <t>พรพิมล ตั้งมั่น</t>
  </si>
  <si>
    <t>พัชรพร ชาติทอง</t>
  </si>
  <si>
    <t>พัชราภรณ์ พิลัย</t>
  </si>
  <si>
    <t>มุทิตา เขินไพร</t>
  </si>
  <si>
    <t>รุ่งอรุณ ยวนรัมย์</t>
  </si>
  <si>
    <t>วราภรณ์  ธรรมนิยม</t>
  </si>
  <si>
    <t>สุมิตานัน รักษาพันธ์</t>
  </si>
  <si>
    <t>อมรรัตน์ บุญส่ง</t>
  </si>
  <si>
    <t>อมรรัตน์ สมบัติ</t>
  </si>
  <si>
    <t>อลิษา​ เกษี</t>
  </si>
  <si>
    <t>อารียา  บุญสำเร็จ</t>
  </si>
  <si>
    <t>กฤตเมษฐ์ คุ้มไพทูลย์</t>
  </si>
  <si>
    <t>จิราวุธ สมถวิล</t>
  </si>
  <si>
    <t>ชยพล มะเดื่อ</t>
  </si>
  <si>
    <t>ตะวัน จันทร์โสดา</t>
  </si>
  <si>
    <t>ธวัชชัย  โสพันธ์</t>
  </si>
  <si>
    <t>ธีรชัย พูลมาก</t>
  </si>
  <si>
    <t>เพิ่มศักดิ์ ผู้มีสัตย์</t>
  </si>
  <si>
    <t>มนัส ขอสุข</t>
  </si>
  <si>
    <t>วัชรัศนิ์ ศรีลุน</t>
  </si>
  <si>
    <t>วิวัฒนชัย เรืองศรี</t>
  </si>
  <si>
    <t>วีระพงษ์ จวงจันทร์</t>
  </si>
  <si>
    <t>ศรวัสย์ ไชยโคตร</t>
  </si>
  <si>
    <t>สุรชาติ  บุญทล</t>
  </si>
  <si>
    <t>อนุวัตร ธรรมทอง</t>
  </si>
  <si>
    <t>อภิชาติ ผะกาแดง</t>
  </si>
  <si>
    <t>กนกอร เข็มทอง</t>
  </si>
  <si>
    <t>จรัญญา เพ็งสอน</t>
  </si>
  <si>
    <t>จันทร์ญารัตน์ สิบโท</t>
  </si>
  <si>
    <t>ณัฐธิดา ขวดแก้ว</t>
  </si>
  <si>
    <t>ณัฐริกา หาโล๊ะ</t>
  </si>
  <si>
    <t>นลินรัตน์ สุระเสนา</t>
  </si>
  <si>
    <t>เนตรนภา แก้วนาเมือง</t>
  </si>
  <si>
    <t>ปทุมภรณ์ แก่นสาร</t>
  </si>
  <si>
    <t>ปนัดดา กะตะศิลา</t>
  </si>
  <si>
    <t>ปรียาภรณ์ ศิลาวงค์</t>
  </si>
  <si>
    <t>ปวีณา วันศร</t>
  </si>
  <si>
    <t>ผกาแก้ว ศรีละมัย</t>
  </si>
  <si>
    <t>พรชิตา จุมพล</t>
  </si>
  <si>
    <t>พรพิมล มั่นจริง</t>
  </si>
  <si>
    <t>พรรณวรินทร์ สีลา</t>
  </si>
  <si>
    <t>มณีรัตน์​  มิพล</t>
  </si>
  <si>
    <t>มนัสนันท์ เพ็งแจ่ม</t>
  </si>
  <si>
    <t>รักษิณา  ป้องกัน</t>
  </si>
  <si>
    <t>วินัสดาวรรณ จุลพันธ์</t>
  </si>
  <si>
    <t>ศิริประภา อนุเคราะห์</t>
  </si>
  <si>
    <t>ศุภาพิชญ์ มะณีแสง</t>
  </si>
  <si>
    <t>สวรรยา พุทธานุ</t>
  </si>
  <si>
    <t>สุรัชญา บุญส่ง</t>
  </si>
  <si>
    <t>อภิสรา ทิมมณี</t>
  </si>
  <si>
    <t>อาภาวัลย์ โพธิบุตร</t>
  </si>
  <si>
    <t>กลวัชร ศรีจำปา</t>
  </si>
  <si>
    <t>ก้องภพ แพงศรีละคร</t>
  </si>
  <si>
    <t>จตุรงค์ ศรีจันทร์</t>
  </si>
  <si>
    <t>ณัฐวุฒิ เนตรสืบสาย</t>
  </si>
  <si>
    <t>ทศพล จำปา</t>
  </si>
  <si>
    <t>ธนพนธ์ กมูลลึก</t>
  </si>
  <si>
    <t>ธีระภัทร งามแสง</t>
  </si>
  <si>
    <t>ปรพัทธ์ บุญใหญ่</t>
  </si>
  <si>
    <t>ปริวัฒน์ ร้านจันทร์</t>
  </si>
  <si>
    <t>พัฒพล จอมเกาะ</t>
  </si>
  <si>
    <t>พิชาน วงษารัตน์</t>
  </si>
  <si>
    <t>อำนาจ สายศิลป์</t>
  </si>
  <si>
    <t>กันธิมา จวงจันทร์</t>
  </si>
  <si>
    <t>จิตตาภรณ์ มุมกลาง</t>
  </si>
  <si>
    <t>จุฑาทิพย์ วงษ์รักษ์</t>
  </si>
  <si>
    <t>ชนันนัทธ์ อินทรีย์</t>
  </si>
  <si>
    <t>ชมพู่  อินตะนัย</t>
  </si>
  <si>
    <t>ณัฐชยา พรหมลา</t>
  </si>
  <si>
    <t>ณัฐนันท์ วันดี</t>
  </si>
  <si>
    <t>ณิชา กาญจนกำยาน</t>
  </si>
  <si>
    <t>ธมลวรรณ ศรีโพนทอง</t>
  </si>
  <si>
    <t>นวลลออ นิลทัย</t>
  </si>
  <si>
    <t>นัฐกมล สาคร</t>
  </si>
  <si>
    <t>นันทกานต์ ตีเงิน</t>
  </si>
  <si>
    <t>ปารณีย์ มะเดื่อ</t>
  </si>
  <si>
    <t>พาขวัญ มีชัย</t>
  </si>
  <si>
    <t>พิชญา สีระพันธ์</t>
  </si>
  <si>
    <t>ภรณ์ภัทร กรรเชียง</t>
  </si>
  <si>
    <t>มัสธุมาส  ทองแสน</t>
  </si>
  <si>
    <t>มินตรา  หล้าสงค์</t>
  </si>
  <si>
    <t>เมธาวี มีคำ</t>
  </si>
  <si>
    <t>วรัญญาภรณ์ พันธ์เพชร</t>
  </si>
  <si>
    <t>วารุณี อ้วนผุย</t>
  </si>
  <si>
    <t>ศิริโฉม ดาสันทัด</t>
  </si>
  <si>
    <t>สริดา อุดม</t>
  </si>
  <si>
    <t>สุพรรษา แสนสะอาด</t>
  </si>
  <si>
    <t>สุภาวดี  หาญพัฒน์</t>
  </si>
  <si>
    <t>เสาวนีย์ สาลีอาจ</t>
  </si>
  <si>
    <t>อัญฐิชา อินทร์แก้ว</t>
  </si>
  <si>
    <t>อุมาพร มั่นคง</t>
  </si>
  <si>
    <t>กล้าฉลาด  หล้าธรรม</t>
  </si>
  <si>
    <t>กลิ่นนคร แขมคำ</t>
  </si>
  <si>
    <t>เกียรติศักดิ์ ยิ่งยงค์</t>
  </si>
  <si>
    <t>โกเมนทร์ ไชปัญหา</t>
  </si>
  <si>
    <t>จิรพัฒน์ สุขจันทร์</t>
  </si>
  <si>
    <t>จีรศักดิ์ วงค์โสภา</t>
  </si>
  <si>
    <t>ชฎาธร โคตรเจริญ</t>
  </si>
  <si>
    <t>ณพุทชา แจ่มจรัสเชื้อสกุล</t>
  </si>
  <si>
    <t>ธีรพล พรหมพิลา</t>
  </si>
  <si>
    <t>นาธร คชพันธ์</t>
  </si>
  <si>
    <t>นิคม ทางพุดซา</t>
  </si>
  <si>
    <t>พงศ์พล สายเพ็ชร</t>
  </si>
  <si>
    <t>รัธพงษ์ ดอกแก้ว</t>
  </si>
  <si>
    <t>สหรัฐ ทองภาพ</t>
  </si>
  <si>
    <t>อภิรักษ์ พวงสาย</t>
  </si>
  <si>
    <t>อัมรินทร์ ผกาแดง</t>
  </si>
  <si>
    <t>กมลชนก  ศิริจันทร์</t>
  </si>
  <si>
    <t>กรรณิการ์  อาวะศรี</t>
  </si>
  <si>
    <t>จุฑามาศ  ไชยสาร</t>
  </si>
  <si>
    <t>ชญาดา  ปวงคำ</t>
  </si>
  <si>
    <t>ชนัญญา  ฮุยอวน</t>
  </si>
  <si>
    <t>เชษฐ์ธิดา คำเหลือง</t>
  </si>
  <si>
    <t>ณัฐณิชา  พึ่งภักดิ์</t>
  </si>
  <si>
    <t>ณัฐธิดา กล้าเกิด</t>
  </si>
  <si>
    <t>ทัศน์ลักษณ์ สุเรรัมย์</t>
  </si>
  <si>
    <t>ทิฆัมพร มลสิน</t>
  </si>
  <si>
    <t>ธนพร จันหอม</t>
  </si>
  <si>
    <t>นัฐธิชา ทองคำ</t>
  </si>
  <si>
    <t>นันท์นภัส  พัชรพงศ์พันธ์</t>
  </si>
  <si>
    <t>ประณิสรา  บุญเฮ้า</t>
  </si>
  <si>
    <t>พชรพรรณ  เที่ยงตรงจิตร</t>
  </si>
  <si>
    <t>เรวดี นักบุญ</t>
  </si>
  <si>
    <t>ศศิประภา ศรีมงคล</t>
  </si>
  <si>
    <t>สาลินี ระยับศรี</t>
  </si>
  <si>
    <t>สุกัญญา สุมรรคา</t>
  </si>
  <si>
    <t>สุภาวดี  ผลฤทธิ์</t>
  </si>
  <si>
    <t>สุริญาภรณ์ พรหมประดิษฐ์</t>
  </si>
  <si>
    <t>อริสา  โชคเหมาะ</t>
  </si>
  <si>
    <t>อลิสา วรครุธ</t>
  </si>
  <si>
    <t>อาทิตติยา  สุทธสนธิ์</t>
  </si>
  <si>
    <t>อารยา ภูครองพลอย</t>
  </si>
  <si>
    <t>อุไรวรรณ พงษ์สัจจา</t>
  </si>
  <si>
    <t>จิรายุ  สุทธสนธ์</t>
  </si>
  <si>
    <t>เทพฤทธิ์ธาดา สมใจ</t>
  </si>
  <si>
    <t>ปุญญพัฒน์ เกษรสมบัติ</t>
  </si>
  <si>
    <t>พัชรวีระพงษ์ นามวงษ์</t>
  </si>
  <si>
    <t>ภากร พูลทอง</t>
  </si>
  <si>
    <t>มนตรี บัวไข</t>
  </si>
  <si>
    <t>ราชันย์ กลมเกลี้ยง</t>
  </si>
  <si>
    <t>ฮารุตชา ชำนินา</t>
  </si>
  <si>
    <t>กิตติพร บุญเติม</t>
  </si>
  <si>
    <t>กุลสตรี บุญมา</t>
  </si>
  <si>
    <t>จิตรวิมล โพธิ์ศรี</t>
  </si>
  <si>
    <t>ชุติมา ขันธบุตร</t>
  </si>
  <si>
    <t>ชุติมา ภารินทร์</t>
  </si>
  <si>
    <t>ญาธิดา  ประถมบุตร</t>
  </si>
  <si>
    <t>ณัฐชิชา ถาระพันธ์</t>
  </si>
  <si>
    <t>ณัฐณิชา บุตรพรม</t>
  </si>
  <si>
    <t>ณัฐมล อุทธารัมย์</t>
  </si>
  <si>
    <t>ทิพธัญญา ศรีหาวงศ์</t>
  </si>
  <si>
    <t>ธัญญาพร ศรีชัย</t>
  </si>
  <si>
    <t>นวลละออ รังษี</t>
  </si>
  <si>
    <t>นันท์นภัส ศรีรักษา</t>
  </si>
  <si>
    <t>นิตยา วงษา</t>
  </si>
  <si>
    <t>เนตรนภา ชนะภัย</t>
  </si>
  <si>
    <t>ประภานิชพิชญา  ขนวน</t>
  </si>
  <si>
    <t>ปวันรัตน์ บุญชู</t>
  </si>
  <si>
    <t>ปียมาศ วงค์ราช</t>
  </si>
  <si>
    <t>พรนภา โนนกอง</t>
  </si>
  <si>
    <t>พัชริดา โยธิคาร์</t>
  </si>
  <si>
    <t>พิมพิกา พริ้งเพราะ</t>
  </si>
  <si>
    <t>เพ็ญศิริ บุตรสอน</t>
  </si>
  <si>
    <t>ภาวินี มหาดไทย</t>
  </si>
  <si>
    <t>มัณฑนา เทียบคณ</t>
  </si>
  <si>
    <t>รัญชิดา ถะนัด</t>
  </si>
  <si>
    <t>ลลิตา คำทะ</t>
  </si>
  <si>
    <t>วรางคณา ระวังชนม์</t>
  </si>
  <si>
    <t>สุปัจมาศ ทองสุข</t>
  </si>
  <si>
    <t>อธิฐาน  มณีแดง</t>
  </si>
  <si>
    <t>อนิตรา บึงไกร</t>
  </si>
  <si>
    <t>อภิชญา บุญทองเล็ก</t>
  </si>
  <si>
    <t>กฤษฎา เจริญพร้อม</t>
  </si>
  <si>
    <t>จักรพรรดิ พูลสวัสดิ์</t>
  </si>
  <si>
    <t>จักรพันธ์  คันธี</t>
  </si>
  <si>
    <t>เจนณรงค์ ปรางสุข</t>
  </si>
  <si>
    <t>ชรินทร์ บุญอารี</t>
  </si>
  <si>
    <t>ชัยพิพัฒน์ สมจิตร</t>
  </si>
  <si>
    <t>ดุลยวัต โนนสาย</t>
  </si>
  <si>
    <t>ทศพล แสงนนท์</t>
  </si>
  <si>
    <t>เทิดพงษ์ บุดดาวงศ์</t>
  </si>
  <si>
    <t>ธนกร ชัยสวัสดิ์</t>
  </si>
  <si>
    <t>ธนภัทร สีระสา</t>
  </si>
  <si>
    <t>ธนาธร ทรัพย์กอง</t>
  </si>
  <si>
    <t>นฤภูมินทร์ ก่ากแก้ว</t>
  </si>
  <si>
    <t>นายณัฐพงศ์ จันทร์เทศ</t>
  </si>
  <si>
    <t>บัญชา  แท่นแก้ว</t>
  </si>
  <si>
    <t>ปิยวัฒน์ เค้าแคน</t>
  </si>
  <si>
    <t>พงษศวัสดิ์ ศรีคำ</t>
  </si>
  <si>
    <t>พัชทรนันท์ ผามณี</t>
  </si>
  <si>
    <t>พัชระ งามเจริญ</t>
  </si>
  <si>
    <t>ภัทรกร จำปา</t>
  </si>
  <si>
    <t>ภานุวัฒน์  มณีทอง</t>
  </si>
  <si>
    <t>รัตนโชติ จันทรรักษา</t>
  </si>
  <si>
    <t>วายุ ทองภาพ</t>
  </si>
  <si>
    <t>วิศวะ แก้วดี</t>
  </si>
  <si>
    <t>วีระยุทธ ใสดวง</t>
  </si>
  <si>
    <t>สิรกฤษณ์ พิมพ์ทอง</t>
  </si>
  <si>
    <t>อนุวัฒน์ รัตนะ</t>
  </si>
  <si>
    <t>อภิรักษ์ เข็มแก้ว</t>
  </si>
  <si>
    <t>อภิรักษ์ จิตวอง</t>
  </si>
  <si>
    <t>อรรคพล หัสดรกิ่ง</t>
  </si>
  <si>
    <t>เอกภพ  ขมิ้นแก้ว</t>
  </si>
  <si>
    <t>กีรัตยา  วงษ์ษา</t>
  </si>
  <si>
    <t>จิราวรรณ อึ่งศรีคราม</t>
  </si>
  <si>
    <t>ชยาภรณ์ พรมศร</t>
  </si>
  <si>
    <t>พชรพร จอมคำสิงห์</t>
  </si>
  <si>
    <t>วรรณกานต์ สมทิพย์</t>
  </si>
  <si>
    <t>วิไลวรรณ บัวเขียว</t>
  </si>
  <si>
    <t>คุณากร ยวงเดชกล้า</t>
  </si>
  <si>
    <t>นัฐพล ศรีลุน</t>
  </si>
  <si>
    <t>นิติวัฒน์  สว่างตา</t>
  </si>
  <si>
    <t>วีระชัย ไกรยา</t>
  </si>
  <si>
    <t>กัญญาณัฐ  อรรคจันทร์</t>
  </si>
  <si>
    <t>กานต์ธิดา  พลพันธ์</t>
  </si>
  <si>
    <t>จิรัชญา  เรืองศรี</t>
  </si>
  <si>
    <t>ชญาภา  ผกาแดง</t>
  </si>
  <si>
    <t>ชมพูนุช  ชมชื่น</t>
  </si>
  <si>
    <t>ญาณภัทร ขันทอง</t>
  </si>
  <si>
    <t>ทัศนีย์ เพชรสุพรรณ</t>
  </si>
  <si>
    <t>ธนวันต์ พิมพา</t>
  </si>
  <si>
    <t>นงนภัส บุญสมศรี</t>
  </si>
  <si>
    <t>นัฐฑริกา  สุปัตติ</t>
  </si>
  <si>
    <t>นันทิพร ไชยศรีทา</t>
  </si>
  <si>
    <t>ปตัญชลี  หนองหงอก</t>
  </si>
  <si>
    <t>ศิรินาฎ  บุญแน่</t>
  </si>
  <si>
    <t>ศิริรพร  เพ็งสอน</t>
  </si>
  <si>
    <t>สุธาสินี  จันดา</t>
  </si>
  <si>
    <t>สุริโยสิริ นครชัย</t>
  </si>
  <si>
    <t>อภิญญา จิราพงษ์</t>
  </si>
  <si>
    <t>อาทิตยา  เกษกุล</t>
  </si>
  <si>
    <t>ม.1/10</t>
  </si>
  <si>
    <t>ยอดรวม</t>
  </si>
  <si>
    <t>โรงเรียนกำแพง                   อำเภออุทุมพรพิสัย                       จังหวัดศรีสะเกษ                ภาคเรียนที่........../2563</t>
  </si>
  <si>
    <t xml:space="preserve">วิชา……………...........………….....                     รหัส.....................……                          จำนวน ................…..  หน่วยกิต  </t>
  </si>
  <si>
    <t>ผลการสอบของนักเรียนชั้น ม.1/1                     จำนวนนักเรียน.................คน                         คะแนน  .................. คะแนน</t>
  </si>
  <si>
    <t>ผลการสอบของนักเรียนชั้น ม.1/2                     จำนวนนักเรียน.................คน                         คะแนน  .................. คะแนน</t>
  </si>
  <si>
    <t>ผลการสอบของนักเรียนชั้น ม.1/3                     จำนวนนักเรียน.................คน                         คะแนน  .................. คะแนน</t>
  </si>
  <si>
    <t>ผลการสอบของนักเรียนชั้น ม.1/4                     จำนวนนักเรียน.................คน                         คะแนน  .................. คะแนน</t>
  </si>
  <si>
    <t>ผลการสอบของนักเรียนชั้น ม.1/5                     จำนวนนักเรียน.................คน                         คะแนน  .................. คะแนน</t>
  </si>
  <si>
    <t>ผลการสอบของนักเรียนชั้น ม.1/6                     จำนวนนักเรียน.................คน                         คะแนน  .................. คะแนน</t>
  </si>
  <si>
    <t>ผลการสอบของนักเรียนชั้น ม.1/7                     จำนวนนักเรียน.................คน                         คะแนน  .................. คะแนน</t>
  </si>
  <si>
    <t>ผลการสอบของนักเรียนชั้น ม.1/8                     จำนวนนักเรียน.................คน                         คะแนน  .................. คะแนน</t>
  </si>
  <si>
    <t>ผลการสอบของนักเรียนชั้น ม.1/9                     จำนวนนักเรียน.................คน                         คะแนน  .................. คะแนน</t>
  </si>
  <si>
    <t>ผลการสอบของนักเรียนชั้น ม.1/10                     จำนวนนักเรียน.................คน                         คะแนน  .................. คะแนน</t>
  </si>
  <si>
    <t>ธัญญาลักษณ์ โนนร่วง</t>
  </si>
  <si>
    <t>ปภัสรา พะนะโพธิ์</t>
  </si>
  <si>
    <t>สุรีลักษณ์ มะโนรัตน์</t>
  </si>
  <si>
    <t>สร้อยสุดา  บุตรบุราณ</t>
  </si>
  <si>
    <t>ปรีญาภรณ์  สีก่ำ</t>
  </si>
  <si>
    <t>โรงเรียนกำแพง                    อำเภออุทุมพรพิสัย                       จังหวัดศรีสะเกษ                  ภาคเรียนที่......1../2563</t>
  </si>
  <si>
    <t>อภิเดช  ภิยาชัย</t>
  </si>
  <si>
    <t>สมพร  ภักดิ์ดี</t>
  </si>
  <si>
    <t>อธิตินันท์ เคาเลิศ</t>
  </si>
  <si>
    <t>ธนบดี  สระทองด้วน</t>
  </si>
  <si>
    <t xml:space="preserve">อภิชญา ราชภักดิ์ </t>
  </si>
  <si>
    <t>อริษา ไชยพงษ์</t>
  </si>
  <si>
    <t>ทัศนีย์วรรณ ลาเลิศ</t>
  </si>
  <si>
    <t>เบญญา คำปุย</t>
  </si>
  <si>
    <t>ปิยะวัฒน์  โคตรภูเขียว</t>
  </si>
  <si>
    <t>พัชราลักษณ์ มูลละพันธ์</t>
  </si>
  <si>
    <t>ญานิกา  บุญเฮ้า</t>
  </si>
  <si>
    <t>กิตติพงษ์ โลบุญ</t>
  </si>
  <si>
    <t>ชยานนท์ กิ่งสีดา</t>
  </si>
  <si>
    <t>อนันต์สิทธิ์ กองแก้ว</t>
  </si>
  <si>
    <t>บัญชา ปรางสุข</t>
  </si>
  <si>
    <t>ปริญญวัฒน์ คะหาญ</t>
  </si>
  <si>
    <t>รชต วงษ์รักษ์</t>
  </si>
  <si>
    <t>อาธิพันธุ์   สมน้ำคำ</t>
  </si>
  <si>
    <t>ณพลเดช  โลบุญ</t>
  </si>
  <si>
    <t>ชยางกูร  เปี่ยมมาก</t>
  </si>
  <si>
    <t>ชัยมงคล  โสระเวช</t>
  </si>
  <si>
    <t>ณัฐนันท์  แสนตา</t>
  </si>
  <si>
    <t>อชิรวิชย์  สำราญจิตร์</t>
  </si>
  <si>
    <t>ชนวรรณ  จอมเกาะ</t>
  </si>
  <si>
    <t>ณัฎฐกัญญ์  โกศลคุณวัฒน์</t>
  </si>
  <si>
    <t>วรนุช  สีหาบุตร</t>
  </si>
  <si>
    <t>ผลการสอบของนักเรียนชั้น ม.5/1                               จำนวนนักเรียน.................คน                           คะแนน  .................. คะแนน</t>
  </si>
  <si>
    <t>ผลการสอบของนักเรียนชั้น ม.5/2                               จำนวนนักเรียน.................คน                          คะแนน  .................. คะแนน</t>
  </si>
  <si>
    <t>ผลการสอบของนักเรียนชั้น ม.5/3                               จำนวนนักเรียน.................คน                          คะแนน  .................. คะแนน</t>
  </si>
  <si>
    <t>ผลการสอบของนักเรียนชั้น ม.5/4                               จำนวนนักเรียน.................คน                           คะแนน  .................. คะแนน</t>
  </si>
  <si>
    <t>ผลการสอบของนักเรียนชั้น ม.5/5                               จำนวนนักเรียน.................คน                           คะแนน  .................. คะแนน</t>
  </si>
  <si>
    <t>ผลการสอบของนักเรียนชั้น ม.5/6                               จำนวนนักเรียน.................คน                          คะแนน  .................. คะแนน</t>
  </si>
  <si>
    <t>ผลการสอบของนักเรียนชั้น ม.5/7                               จำนวนนักเรียน.................คน                           คะแนน  .................. คะแนน</t>
  </si>
  <si>
    <t>ผลการสอบของนักเรียนชั้น ม.5/8                               จำนวนนักเรียน.................คน                           คะแนน  .................. คะแนน</t>
  </si>
  <si>
    <t>ผลการสอบของนักเรียนชั้น ม.5/9                               จำนวนนักเรียน.................คน                           คะแนน  .................. คะแนน</t>
  </si>
  <si>
    <t>ผลการสอบของนักเรียนชั้น ม.6/1                               จำนวนนักเรียน.................คน                               คะแนน  .................. คะแนน</t>
  </si>
  <si>
    <t>ผลการสอบของนักเรียนชั้น ม.6/2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</si>
  <si>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</si>
  <si>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</si>
  <si>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</si>
  <si>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ม.6/6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</si>
  <si>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</si>
  <si>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</si>
  <si>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ม.6/9                               จำนวนนักเรียน.................คน                                 คะแนน  .................. คะแนน</t>
  </si>
  <si>
    <t>6/9</t>
  </si>
  <si>
    <t>สิตานันท์  ไชยสนาม</t>
  </si>
  <si>
    <t>สุริยวรรษ  ขันนาเลา</t>
  </si>
  <si>
    <t>ม.6/1</t>
  </si>
  <si>
    <t>ม.6/2</t>
  </si>
  <si>
    <t>ม.6/3</t>
  </si>
  <si>
    <t>ม.6/4</t>
  </si>
  <si>
    <t>ม.6/5</t>
  </si>
  <si>
    <t>ม.6/6</t>
  </si>
  <si>
    <t>ม.6/7</t>
  </si>
  <si>
    <t>ม.6/8</t>
  </si>
  <si>
    <t>ม.6/9</t>
  </si>
  <si>
    <t>ฑีฆวัฒน์  โสดาล้วน</t>
  </si>
  <si>
    <t>ภูตะวัน  โนนดู่</t>
  </si>
  <si>
    <t>ผลการสอบของนักเรียนชั้น ม.3/1                               จำนวนนักเรียน.................คน                               คะแนน  .................. คะแนน</t>
  </si>
  <si>
    <t>ผลการสอบของนักเรียนชั้น ม.3/2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</si>
  <si>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</si>
  <si>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</si>
  <si>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</si>
  <si>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ม.3/6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</si>
  <si>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ม.3/7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</si>
  <si>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ม.3/8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</si>
  <si>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ม.3/9                               จำนวนนักเรียน.................คน                                 คะแนน  .................. คะแนน</t>
  </si>
  <si>
    <t>ผลการสอบของนักเรียนชั้น ม.3/0                             จำนวนนักเรียน.................คน                                 คะแนน  .................. คะแนน</t>
  </si>
  <si>
    <t>ม.3/1</t>
  </si>
  <si>
    <t>ม.3/2</t>
  </si>
  <si>
    <t>ม.3/3</t>
  </si>
  <si>
    <t>ม.3/4</t>
  </si>
  <si>
    <t>ม.3/5</t>
  </si>
  <si>
    <t>ม.3/6</t>
  </si>
  <si>
    <t>ม.3/7</t>
  </si>
  <si>
    <t>ม.3/8</t>
  </si>
  <si>
    <t>ม.3/9</t>
  </si>
  <si>
    <t>ผลการสอบของนักเรียนชั้น ม.2/ 10                             จำนวนนักเรียน.................คน                                 คะแนน  .................. คะแนน</t>
  </si>
  <si>
    <t>บุญวรุฒน์  สำแดงเดช</t>
  </si>
  <si>
    <t>1/10</t>
  </si>
  <si>
    <t>ผลการสอบของนักเรียนชั้น ม.2/1                               จำนวนนักเรียน.................คน                               คะแนน  .................. คะแนน</t>
  </si>
  <si>
    <t>ปฏิภาณ  โนนทอง</t>
  </si>
  <si>
    <t>พีรพงศ์  เมืองจันทร์</t>
  </si>
  <si>
    <t>กิตติยศดา  สาธุ</t>
  </si>
  <si>
    <t>จุฑารัตน์  รัตนนาม</t>
  </si>
  <si>
    <t>ปาริชาติ  หนองแคน</t>
  </si>
  <si>
    <t>พักตร์พิมล  ราหา</t>
  </si>
  <si>
    <t>ปุณณวิช  กิ่งวิชิต</t>
  </si>
  <si>
    <t>อภิรัตน์  รัตนวัน</t>
  </si>
  <si>
    <t>พรชิตา  ใจเครือ</t>
  </si>
  <si>
    <t>รชฎ  วงษ์รักษ์</t>
  </si>
  <si>
    <t>มลชนก  ไชนอินทร์</t>
  </si>
  <si>
    <t>ภานุวัฒน์  มูลประชา</t>
  </si>
  <si>
    <t>ชินกร  มียิ่ง</t>
  </si>
  <si>
    <t>ผลการสอบของนักเรียนชั้น ม.2/4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</si>
  <si>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ม.2/3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</si>
  <si>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ม.2/5                               จำนวนนักเรียน.................คน                                 คะแนน  .................. คะแนน</t>
  </si>
  <si>
    <t>ผลการสอบของนักเรียนชั้น ม.2/6                               จำนวนนักเรียน.................คน                                 คะแนน  .................. คะแนน</t>
  </si>
  <si>
    <t xml:space="preserve">ใบรายชื่อนักเรียน </t>
  </si>
  <si>
    <t>ผลการสอบของนักเรียนชั้น ม.4/1                         จำนวนนักเรียน.................คน                   คะแนน  .................. คะแนน</t>
  </si>
  <si>
    <t>ผลการสอบของนักเรียนชั้น ม.4/2                   จำนวนนักเรียน.................คน                          คะแนน  .................. คะแนน</t>
  </si>
  <si>
    <t>ผลการสอบของนักเรียนชั้น ม.4/7                    จำนวนนักเรียน.................คน                       คะแนน  .................. คะแนน</t>
  </si>
  <si>
    <t>ผลการสอบของนักเรียนชั้น ม.4/6                      จำนวนนักเรียน.................คน                       คะแนน  .................. คะแนน</t>
  </si>
  <si>
    <t>ผลการสอบของนักเรียนชั้น ม.4/9                          จำนวนนักเรียน.................คน                      คะแนน  .................. คะแนน</t>
  </si>
  <si>
    <t>ผลการสอบของนักเรียนชั้น ม.4/8                  จำนวนนักเรียน.................คน                       คะแนน  .................. คะแนน</t>
  </si>
  <si>
    <t xml:space="preserve">วิชา……………...........…………......………….          รหัส.....................…………………..                     จำนวน ................…..  หน่วยกิต  </t>
  </si>
  <si>
    <t>ยอดนักเรียน ปีการศึกษา 2563</t>
  </si>
  <si>
    <t>รวม ม.1</t>
  </si>
  <si>
    <t>รวม ม.2</t>
  </si>
  <si>
    <t>รวม ม.3</t>
  </si>
  <si>
    <t>รวม ม.4</t>
  </si>
  <si>
    <t>รวม ม.5</t>
  </si>
  <si>
    <t>รวม ม.6</t>
  </si>
  <si>
    <t>รวมทั้งหมด</t>
  </si>
  <si>
    <t>จำนวนห้องเรียน</t>
  </si>
  <si>
    <t>ข้อมูล ณ วันที่ 29 มิถุนายน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</si>
</sst>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sz val="22"/>
      <color theme="0"/>
      <name val="Angsana New"/>
      <family val="1"/>
    </font>
    <font>
      <sz val="1"/>
      <color theme="1"/>
      <name val="Cordia New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5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16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</cellStyleXfs>
  <cellXfs count="236">
    <xf numFmtId="0" fontId="0" fillId="0" borderId="0" xfId="0" applyFont="1"/>
    <xf numFmtId="0" fontId="1" fillId="0" borderId="2" xfId="903" applyFont="1" applyBorder="1" applyAlignment="1">
      <alignment horizontal="center"/>
    </xf>
    <xf numFmtId="0" fontId="1" fillId="0" borderId="5" xfId="903" applyFont="1" applyBorder="1" applyAlignment="1">
      <alignment horizontal="center" vertical="center"/>
    </xf>
    <xf numFmtId="0" fontId="1" fillId="0" borderId="4" xfId="903" applyFont="1" applyBorder="1" applyAlignment="1">
      <alignment vertical="center"/>
    </xf>
    <xf numFmtId="0" fontId="1" fillId="0" borderId="4" xfId="903" applyFont="1" applyFill="1" applyBorder="1" applyAlignment="1">
      <alignment vertical="center"/>
    </xf>
    <xf numFmtId="0" fontId="1" fillId="0" borderId="5" xfId="903" applyFont="1" applyFill="1" applyBorder="1" applyAlignment="1">
      <alignment horizontal="center" vertical="center"/>
    </xf>
    <xf numFmtId="0" fontId="1" fillId="2" borderId="1" xfId="903" applyFont="1" applyFill="1" applyBorder="1" applyAlignment="1">
      <alignment horizontal="center" vertical="center"/>
    </xf>
    <xf numFmtId="0" fontId="1" fillId="0" borderId="4" xfId="903" applyFont="1" applyFill="1" applyBorder="1" applyAlignment="1">
      <alignment horizontal="left"/>
    </xf>
    <xf numFmtId="0" fontId="1" fillId="0" borderId="4" xfId="903" applyFont="1" applyBorder="1" applyAlignment="1">
      <alignment horizontal="left" vertical="center"/>
    </xf>
    <xf numFmtId="0" fontId="1" fillId="0" borderId="4" xfId="903" applyFont="1" applyFill="1" applyBorder="1" applyAlignment="1">
      <alignment horizontal="left" vertical="center"/>
    </xf>
    <xf numFmtId="0" fontId="1" fillId="0" borderId="5" xfId="903" applyFont="1" applyBorder="1" applyAlignment="1">
      <alignment horizontal="right" vertical="center"/>
    </xf>
    <xf numFmtId="0" fontId="1" fillId="0" borderId="5" xfId="903" applyFont="1" applyFill="1" applyBorder="1" applyAlignment="1">
      <alignment horizontal="right" vertical="center"/>
    </xf>
    <xf numFmtId="0" fontId="1" fillId="0" borderId="13" xfId="903" applyFont="1" applyBorder="1" applyAlignment="1">
      <alignment horizontal="right" vertical="center"/>
    </xf>
    <xf numFmtId="0" fontId="4" fillId="0" borderId="1" xfId="903" applyFont="1" applyBorder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3" xfId="903" applyFont="1" applyBorder="1" applyAlignment="1">
      <alignment horizontal="center" vertical="center"/>
    </xf>
    <xf numFmtId="0" fontId="3" fillId="0" borderId="2" xfId="903" applyFont="1" applyBorder="1" applyAlignment="1">
      <alignment horizontal="center" vertical="center"/>
    </xf>
    <xf numFmtId="0" fontId="5" fillId="0" borderId="1" xfId="903" applyFont="1" applyBorder="1" applyAlignment="1">
      <alignment horizontal="center" vertical="center"/>
    </xf>
    <xf numFmtId="0" fontId="1" fillId="0" borderId="2" xfId="903" applyFont="1" applyBorder="1" applyAlignment="1">
      <alignment horizontal="center" vertical="center"/>
    </xf>
    <xf numFmtId="0" fontId="1" fillId="0" borderId="8" xfId="903" applyFont="1" applyBorder="1" applyAlignment="1">
      <alignment horizontal="left" vertical="center"/>
    </xf>
    <xf numFmtId="0" fontId="1" fillId="0" borderId="8" xfId="903" applyFont="1" applyBorder="1" applyAlignment="1">
      <alignment horizontal="center" vertical="center"/>
    </xf>
    <xf numFmtId="0" fontId="1" fillId="0" borderId="2" xfId="903" applyFont="1" applyFill="1" applyBorder="1" applyAlignment="1">
      <alignment horizontal="center" vertical="center"/>
    </xf>
    <xf numFmtId="0" fontId="1" fillId="0" borderId="1" xfId="903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903" applyFont="1" applyBorder="1" applyAlignment="1">
      <alignment horizontal="center" vertical="center"/>
    </xf>
    <xf numFmtId="0" fontId="1" fillId="0" borderId="1" xfId="903" applyFont="1" applyFill="1" applyBorder="1" applyAlignment="1">
      <alignment horizontal="center" vertical="center"/>
    </xf>
    <xf numFmtId="0" fontId="1" fillId="0" borderId="0" xfId="903" applyFont="1" applyBorder="1" applyAlignment="1">
      <alignment horizontal="right" vertical="center"/>
    </xf>
    <xf numFmtId="0" fontId="1" fillId="2" borderId="4" xfId="903" applyFont="1" applyFill="1" applyBorder="1" applyAlignment="1">
      <alignment horizontal="center" vertical="center"/>
    </xf>
    <xf numFmtId="0" fontId="1" fillId="0" borderId="1" xfId="903" applyFont="1" applyBorder="1" applyAlignment="1">
      <alignment horizontal="left" vertical="center"/>
    </xf>
    <xf numFmtId="0" fontId="1" fillId="0" borderId="10" xfId="903" applyFont="1" applyBorder="1" applyAlignment="1">
      <alignment horizontal="left" vertical="center"/>
    </xf>
    <xf numFmtId="0" fontId="1" fillId="0" borderId="0" xfId="903" applyFont="1" applyBorder="1" applyAlignment="1">
      <alignment horizontal="center" vertical="center"/>
    </xf>
    <xf numFmtId="0" fontId="1" fillId="0" borderId="0" xfId="903" applyFont="1" applyBorder="1" applyAlignment="1">
      <alignment vertical="center"/>
    </xf>
    <xf numFmtId="0" fontId="1" fillId="0" borderId="0" xfId="903" applyFont="1" applyBorder="1" applyAlignment="1">
      <alignment horizontal="left" vertical="center"/>
    </xf>
    <xf numFmtId="0" fontId="1" fillId="0" borderId="0" xfId="903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903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903" applyFont="1" applyFill="1" applyBorder="1" applyAlignment="1">
      <alignment horizontal="center" vertical="center"/>
    </xf>
    <xf numFmtId="0" fontId="3" fillId="0" borderId="2" xfId="903" applyFont="1" applyFill="1" applyBorder="1" applyAlignment="1">
      <alignment horizontal="center" vertical="center"/>
    </xf>
    <xf numFmtId="0" fontId="5" fillId="0" borderId="1" xfId="903" applyFont="1" applyFill="1" applyBorder="1" applyAlignment="1">
      <alignment horizontal="center" vertical="center"/>
    </xf>
    <xf numFmtId="0" fontId="4" fillId="0" borderId="1" xfId="903" applyFont="1" applyFill="1" applyBorder="1" applyAlignment="1">
      <alignment vertical="center" textRotation="90"/>
    </xf>
    <xf numFmtId="0" fontId="1" fillId="0" borderId="8" xfId="903" applyFont="1" applyFill="1" applyBorder="1" applyAlignment="1">
      <alignment horizontal="left" vertical="center"/>
    </xf>
    <xf numFmtId="0" fontId="1" fillId="0" borderId="8" xfId="903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903" applyFont="1" applyFill="1" applyBorder="1" applyAlignment="1">
      <alignment horizontal="center" vertical="center"/>
    </xf>
    <xf numFmtId="0" fontId="1" fillId="0" borderId="0" xfId="903" applyFont="1" applyFill="1" applyBorder="1" applyAlignment="1">
      <alignment horizontal="right" vertical="center"/>
    </xf>
    <xf numFmtId="0" fontId="1" fillId="0" borderId="1" xfId="903" applyFont="1" applyFill="1" applyBorder="1" applyAlignment="1">
      <alignment horizontal="left" vertical="center"/>
    </xf>
    <xf numFmtId="0" fontId="1" fillId="0" borderId="10" xfId="903" applyFont="1" applyFill="1" applyBorder="1" applyAlignment="1">
      <alignment horizontal="left" vertical="center"/>
    </xf>
    <xf numFmtId="0" fontId="1" fillId="0" borderId="0" xfId="903" applyFont="1" applyFill="1" applyBorder="1" applyAlignment="1">
      <alignment horizontal="center" vertical="center"/>
    </xf>
    <xf numFmtId="0" fontId="1" fillId="0" borderId="0" xfId="903" applyFont="1" applyFill="1" applyBorder="1" applyAlignment="1">
      <alignment vertical="center"/>
    </xf>
    <xf numFmtId="0" fontId="1" fillId="0" borderId="0" xfId="903" applyFont="1" applyFill="1" applyBorder="1" applyAlignment="1">
      <alignment horizontal="left" vertical="center"/>
    </xf>
    <xf numFmtId="0" fontId="1" fillId="0" borderId="0" xfId="903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903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15" fontId="6" fillId="0" borderId="0" xfId="0" applyNumberFormat="1" applyFont="1"/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" fontId="7" fillId="0" borderId="17" xfId="0" quotePrefix="1" applyNumberFormat="1" applyFont="1" applyBorder="1" applyAlignment="1">
      <alignment horizontal="center"/>
    </xf>
    <xf numFmtId="16" fontId="7" fillId="5" borderId="18" xfId="0" quotePrefix="1" applyNumberFormat="1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0" borderId="17" xfId="0" quotePrefix="1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1" fillId="0" borderId="1" xfId="903" applyFont="1" applyBorder="1" applyAlignment="1">
      <alignment horizontal="center"/>
    </xf>
    <xf numFmtId="0" fontId="1" fillId="0" borderId="14" xfId="903" applyFont="1" applyBorder="1" applyAlignment="1">
      <alignment horizontal="left" vertical="center"/>
    </xf>
    <xf numFmtId="0" fontId="1" fillId="8" borderId="1" xfId="903" applyFont="1" applyFill="1" applyBorder="1" applyAlignment="1">
      <alignment horizontal="center"/>
    </xf>
    <xf numFmtId="0" fontId="1" fillId="8" borderId="5" xfId="903" applyFont="1" applyFill="1" applyBorder="1" applyAlignment="1">
      <alignment horizontal="right" vertical="center"/>
    </xf>
    <xf numFmtId="0" fontId="1" fillId="8" borderId="4" xfId="903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2" xfId="903" applyFont="1" applyFill="1" applyBorder="1" applyAlignment="1">
      <alignment horizontal="center"/>
    </xf>
    <xf numFmtId="0" fontId="1" fillId="0" borderId="0" xfId="903" applyFont="1" applyFill="1" applyBorder="1" applyAlignment="1">
      <alignment horizontal="left" vertical="center"/>
    </xf>
    <xf numFmtId="0" fontId="10" fillId="0" borderId="5" xfId="903" applyFont="1" applyFill="1" applyBorder="1" applyAlignment="1">
      <alignment horizontal="center" vertical="center"/>
    </xf>
    <xf numFmtId="0" fontId="10" fillId="0" borderId="4" xfId="903" applyFont="1" applyFill="1" applyBorder="1" applyAlignment="1">
      <alignment horizontal="left" vertical="center"/>
    </xf>
    <xf numFmtId="0" fontId="10" fillId="0" borderId="6" xfId="903" applyFont="1" applyFill="1" applyBorder="1" applyAlignment="1">
      <alignment horizontal="center" vertical="center"/>
    </xf>
    <xf numFmtId="0" fontId="10" fillId="0" borderId="11" xfId="903" applyFont="1" applyFill="1" applyBorder="1" applyAlignment="1">
      <alignment horizontal="left" vertical="center"/>
    </xf>
    <xf numFmtId="0" fontId="12" fillId="0" borderId="3" xfId="903" applyFont="1" applyBorder="1" applyAlignment="1">
      <alignment horizontal="center" vertical="center"/>
    </xf>
    <xf numFmtId="0" fontId="12" fillId="0" borderId="2" xfId="903" applyFont="1" applyBorder="1" applyAlignment="1">
      <alignment horizontal="center" vertical="center"/>
    </xf>
    <xf numFmtId="0" fontId="10" fillId="0" borderId="1" xfId="903" applyFont="1" applyBorder="1" applyAlignment="1">
      <alignment horizontal="center" vertical="center"/>
    </xf>
    <xf numFmtId="0" fontId="12" fillId="0" borderId="1" xfId="903" applyFont="1" applyBorder="1" applyAlignment="1">
      <alignment vertical="center" textRotation="90"/>
    </xf>
    <xf numFmtId="0" fontId="10" fillId="0" borderId="2" xfId="903" applyFont="1" applyBorder="1" applyAlignment="1">
      <alignment horizontal="center" vertical="center"/>
    </xf>
    <xf numFmtId="0" fontId="10" fillId="0" borderId="8" xfId="903" applyFont="1" applyBorder="1" applyAlignment="1">
      <alignment horizontal="left" vertical="center"/>
    </xf>
    <xf numFmtId="0" fontId="10" fillId="0" borderId="8" xfId="903" applyFont="1" applyBorder="1" applyAlignment="1">
      <alignment horizontal="center" vertical="center"/>
    </xf>
    <xf numFmtId="0" fontId="10" fillId="0" borderId="2" xfId="903" applyFont="1" applyFill="1" applyBorder="1" applyAlignment="1">
      <alignment horizontal="center" vertical="center"/>
    </xf>
    <xf numFmtId="0" fontId="10" fillId="0" borderId="4" xfId="903" applyFont="1" applyBorder="1" applyAlignment="1">
      <alignment horizontal="left" vertical="center"/>
    </xf>
    <xf numFmtId="0" fontId="10" fillId="0" borderId="4" xfId="903" applyFont="1" applyBorder="1" applyAlignment="1">
      <alignment horizontal="center" vertical="center"/>
    </xf>
    <xf numFmtId="0" fontId="10" fillId="0" borderId="5" xfId="903" applyFont="1" applyBorder="1" applyAlignment="1">
      <alignment horizontal="right" vertical="center"/>
    </xf>
    <xf numFmtId="0" fontId="10" fillId="0" borderId="1" xfId="903" applyFont="1" applyFill="1" applyBorder="1" applyAlignment="1">
      <alignment horizontal="center" vertical="center"/>
    </xf>
    <xf numFmtId="0" fontId="10" fillId="0" borderId="0" xfId="903" applyFont="1" applyBorder="1" applyAlignment="1">
      <alignment horizontal="right" vertical="center"/>
    </xf>
    <xf numFmtId="0" fontId="10" fillId="0" borderId="14" xfId="903" applyFont="1" applyBorder="1" applyAlignment="1">
      <alignment horizontal="left" vertical="center"/>
    </xf>
    <xf numFmtId="0" fontId="10" fillId="2" borderId="4" xfId="903" applyFont="1" applyFill="1" applyBorder="1" applyAlignment="1">
      <alignment horizontal="center" vertical="center"/>
    </xf>
    <xf numFmtId="0" fontId="10" fillId="2" borderId="1" xfId="903" applyFont="1" applyFill="1" applyBorder="1" applyAlignment="1">
      <alignment horizontal="center" vertical="center"/>
    </xf>
    <xf numFmtId="0" fontId="10" fillId="0" borderId="1" xfId="903" applyFont="1" applyBorder="1" applyAlignment="1">
      <alignment horizontal="left" vertical="center"/>
    </xf>
    <xf numFmtId="0" fontId="10" fillId="0" borderId="10" xfId="903" applyFont="1" applyBorder="1" applyAlignment="1">
      <alignment horizontal="left" vertical="center"/>
    </xf>
    <xf numFmtId="0" fontId="10" fillId="0" borderId="0" xfId="903" applyFont="1" applyBorder="1" applyAlignment="1">
      <alignment horizontal="center" vertical="center"/>
    </xf>
    <xf numFmtId="0" fontId="10" fillId="0" borderId="0" xfId="903" applyFont="1" applyBorder="1" applyAlignment="1">
      <alignment horizontal="left" vertical="center"/>
    </xf>
    <xf numFmtId="0" fontId="10" fillId="0" borderId="0" xfId="903" applyFont="1" applyBorder="1" applyAlignment="1">
      <alignment vertical="center"/>
    </xf>
    <xf numFmtId="0" fontId="10" fillId="0" borderId="0" xfId="903" applyFont="1" applyAlignment="1">
      <alignment vertical="center"/>
    </xf>
    <xf numFmtId="0" fontId="10" fillId="0" borderId="5" xfId="903" applyFont="1" applyBorder="1" applyAlignment="1">
      <alignment horizontal="center" vertical="center"/>
    </xf>
    <xf numFmtId="0" fontId="10" fillId="0" borderId="2" xfId="903" applyFont="1" applyBorder="1" applyAlignment="1">
      <alignment horizontal="center"/>
    </xf>
    <xf numFmtId="0" fontId="10" fillId="0" borderId="4" xfId="903" applyFont="1" applyBorder="1" applyAlignment="1">
      <alignment vertical="center"/>
    </xf>
    <xf numFmtId="0" fontId="10" fillId="0" borderId="8" xfId="903" applyFont="1" applyBorder="1" applyAlignment="1">
      <alignment horizontal="left"/>
    </xf>
    <xf numFmtId="0" fontId="10" fillId="0" borderId="8" xfId="903" applyFont="1" applyBorder="1" applyAlignment="1">
      <alignment horizontal="center"/>
    </xf>
    <xf numFmtId="0" fontId="10" fillId="0" borderId="4" xfId="903" applyFont="1" applyBorder="1" applyAlignment="1">
      <alignment horizontal="left"/>
    </xf>
    <xf numFmtId="0" fontId="10" fillId="0" borderId="4" xfId="903" applyFont="1" applyBorder="1" applyAlignment="1">
      <alignment horizontal="center"/>
    </xf>
    <xf numFmtId="0" fontId="10" fillId="0" borderId="1" xfId="903" applyFont="1" applyBorder="1" applyAlignment="1">
      <alignment horizontal="center"/>
    </xf>
    <xf numFmtId="0" fontId="10" fillId="0" borderId="1" xfId="903" applyFont="1" applyFill="1" applyBorder="1" applyAlignment="1">
      <alignment horizontal="center"/>
    </xf>
    <xf numFmtId="0" fontId="10" fillId="0" borderId="0" xfId="903" applyFont="1" applyFill="1" applyBorder="1" applyAlignment="1">
      <alignment horizontal="center"/>
    </xf>
    <xf numFmtId="0" fontId="10" fillId="0" borderId="4" xfId="903" applyFont="1" applyFill="1" applyBorder="1" applyAlignment="1">
      <alignment horizontal="left"/>
    </xf>
    <xf numFmtId="0" fontId="10" fillId="0" borderId="5" xfId="903" applyFont="1" applyBorder="1" applyAlignment="1">
      <alignment horizontal="right"/>
    </xf>
    <xf numFmtId="0" fontId="10" fillId="0" borderId="4" xfId="903" applyFont="1" applyBorder="1"/>
    <xf numFmtId="0" fontId="10" fillId="2" borderId="4" xfId="903" applyFont="1" applyFill="1" applyBorder="1" applyAlignment="1">
      <alignment horizontal="center"/>
    </xf>
    <xf numFmtId="0" fontId="10" fillId="2" borderId="1" xfId="903" applyFont="1" applyFill="1" applyBorder="1" applyAlignment="1">
      <alignment horizontal="center"/>
    </xf>
    <xf numFmtId="0" fontId="10" fillId="0" borderId="12" xfId="903" applyFont="1" applyBorder="1" applyAlignment="1">
      <alignment horizontal="right"/>
    </xf>
    <xf numFmtId="0" fontId="10" fillId="0" borderId="4" xfId="903" applyFont="1" applyBorder="1" applyAlignment="1"/>
    <xf numFmtId="0" fontId="10" fillId="0" borderId="1" xfId="903" applyFont="1" applyBorder="1" applyAlignment="1">
      <alignment horizontal="left"/>
    </xf>
    <xf numFmtId="0" fontId="10" fillId="0" borderId="1" xfId="903" applyFont="1" applyBorder="1" applyAlignment="1">
      <alignment horizontal="center" vertical="top"/>
    </xf>
    <xf numFmtId="0" fontId="10" fillId="0" borderId="5" xfId="903" applyFont="1" applyBorder="1" applyAlignment="1">
      <alignment horizontal="right" vertical="top"/>
    </xf>
    <xf numFmtId="0" fontId="10" fillId="0" borderId="4" xfId="903" applyFont="1" applyBorder="1" applyAlignment="1">
      <alignment vertical="top"/>
    </xf>
    <xf numFmtId="0" fontId="10" fillId="0" borderId="8" xfId="903" applyFont="1" applyFill="1" applyBorder="1" applyAlignment="1">
      <alignment horizontal="left" vertical="center"/>
    </xf>
    <xf numFmtId="0" fontId="10" fillId="0" borderId="8" xfId="903" applyFont="1" applyFill="1" applyBorder="1" applyAlignment="1">
      <alignment horizontal="center" vertical="center"/>
    </xf>
    <xf numFmtId="0" fontId="10" fillId="0" borderId="4" xfId="903" applyFont="1" applyFill="1" applyBorder="1" applyAlignment="1">
      <alignment horizontal="center" vertical="center"/>
    </xf>
    <xf numFmtId="0" fontId="10" fillId="0" borderId="5" xfId="903" applyFont="1" applyFill="1" applyBorder="1" applyAlignment="1">
      <alignment horizontal="right" vertical="center"/>
    </xf>
    <xf numFmtId="0" fontId="10" fillId="0" borderId="0" xfId="903" applyFont="1" applyFill="1" applyBorder="1" applyAlignment="1">
      <alignment horizontal="right" vertical="center"/>
    </xf>
    <xf numFmtId="0" fontId="10" fillId="0" borderId="14" xfId="903" applyFont="1" applyFill="1" applyBorder="1" applyAlignment="1">
      <alignment horizontal="left" vertical="center"/>
    </xf>
    <xf numFmtId="0" fontId="10" fillId="0" borderId="1" xfId="903" applyFont="1" applyFill="1" applyBorder="1" applyAlignment="1">
      <alignment horizontal="left" vertical="center"/>
    </xf>
    <xf numFmtId="0" fontId="10" fillId="0" borderId="10" xfId="903" applyFont="1" applyFill="1" applyBorder="1" applyAlignment="1">
      <alignment horizontal="left" vertical="center"/>
    </xf>
    <xf numFmtId="0" fontId="10" fillId="0" borderId="0" xfId="903" applyFont="1" applyFill="1" applyBorder="1" applyAlignment="1">
      <alignment horizontal="center" vertical="center"/>
    </xf>
    <xf numFmtId="0" fontId="10" fillId="0" borderId="0" xfId="903" applyFont="1" applyFill="1" applyBorder="1" applyAlignment="1">
      <alignment vertical="center"/>
    </xf>
    <xf numFmtId="0" fontId="10" fillId="0" borderId="13" xfId="903" applyFont="1" applyFill="1" applyBorder="1" applyAlignment="1">
      <alignment horizontal="right" vertical="center"/>
    </xf>
    <xf numFmtId="0" fontId="10" fillId="0" borderId="0" xfId="903" applyFont="1" applyAlignment="1">
      <alignment horizontal="center" vertical="center"/>
    </xf>
    <xf numFmtId="0" fontId="13" fillId="0" borderId="1" xfId="903" applyFont="1" applyFill="1" applyBorder="1" applyAlignment="1">
      <alignment horizontal="center" vertical="center"/>
    </xf>
    <xf numFmtId="0" fontId="14" fillId="0" borderId="1" xfId="903" applyFont="1" applyFill="1" applyBorder="1" applyAlignment="1">
      <alignment vertical="center" textRotation="90"/>
    </xf>
    <xf numFmtId="0" fontId="15" fillId="0" borderId="3" xfId="903" applyFont="1" applyFill="1" applyBorder="1" applyAlignment="1">
      <alignment horizontal="center" vertical="center"/>
    </xf>
    <xf numFmtId="0" fontId="15" fillId="0" borderId="2" xfId="903" applyFont="1" applyFill="1" applyBorder="1" applyAlignment="1">
      <alignment horizontal="center" vertical="center"/>
    </xf>
    <xf numFmtId="0" fontId="10" fillId="0" borderId="12" xfId="903" applyFont="1" applyFill="1" applyBorder="1" applyAlignment="1">
      <alignment horizontal="left" vertical="center"/>
    </xf>
    <xf numFmtId="0" fontId="10" fillId="0" borderId="12" xfId="903" applyFont="1" applyBorder="1" applyAlignment="1">
      <alignment horizontal="left" vertical="center"/>
    </xf>
    <xf numFmtId="0" fontId="10" fillId="0" borderId="0" xfId="903" applyFont="1" applyFill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2" xfId="903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0" fillId="0" borderId="4" xfId="1" applyFont="1" applyBorder="1" applyAlignment="1">
      <alignment horizontal="left" vertical="center"/>
    </xf>
    <xf numFmtId="0" fontId="11" fillId="0" borderId="5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22" xfId="0" quotePrefix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7" xfId="903" applyFont="1" applyFill="1" applyBorder="1" applyAlignment="1">
      <alignment horizontal="center" vertical="center"/>
    </xf>
    <xf numFmtId="0" fontId="15" fillId="0" borderId="9" xfId="903" applyFont="1" applyFill="1" applyBorder="1" applyAlignment="1">
      <alignment horizontal="center" vertical="center"/>
    </xf>
    <xf numFmtId="0" fontId="10" fillId="2" borderId="0" xfId="903" applyFont="1" applyFill="1" applyBorder="1" applyAlignment="1">
      <alignment horizontal="left" vertical="center"/>
    </xf>
    <xf numFmtId="0" fontId="12" fillId="0" borderId="0" xfId="903" applyFont="1" applyAlignment="1">
      <alignment horizontal="center" vertical="center"/>
    </xf>
    <xf numFmtId="0" fontId="12" fillId="2" borderId="0" xfId="903" applyFont="1" applyFill="1" applyBorder="1" applyAlignment="1">
      <alignment horizontal="left" vertical="center"/>
    </xf>
    <xf numFmtId="0" fontId="12" fillId="2" borderId="9" xfId="903" applyFont="1" applyFill="1" applyBorder="1" applyAlignment="1">
      <alignment horizontal="left" vertical="center"/>
    </xf>
    <xf numFmtId="0" fontId="15" fillId="0" borderId="6" xfId="903" applyFont="1" applyFill="1" applyBorder="1" applyAlignment="1">
      <alignment horizontal="center" vertical="center"/>
    </xf>
    <xf numFmtId="0" fontId="15" fillId="0" borderId="10" xfId="903" applyFont="1" applyFill="1" applyBorder="1" applyAlignment="1">
      <alignment horizontal="center" vertical="center"/>
    </xf>
    <xf numFmtId="0" fontId="15" fillId="0" borderId="11" xfId="903" applyFont="1" applyFill="1" applyBorder="1" applyAlignment="1">
      <alignment horizontal="center" vertical="center"/>
    </xf>
    <xf numFmtId="0" fontId="10" fillId="0" borderId="0" xfId="903" applyFont="1" applyFill="1" applyBorder="1" applyAlignment="1">
      <alignment horizontal="left" vertical="center"/>
    </xf>
    <xf numFmtId="0" fontId="15" fillId="0" borderId="8" xfId="903" applyFont="1" applyFill="1" applyBorder="1" applyAlignment="1">
      <alignment horizontal="center" vertical="center"/>
    </xf>
    <xf numFmtId="0" fontId="15" fillId="0" borderId="5" xfId="903" applyFont="1" applyFill="1" applyBorder="1" applyAlignment="1">
      <alignment horizontal="center" vertical="center"/>
    </xf>
    <xf numFmtId="0" fontId="15" fillId="0" borderId="12" xfId="903" applyFont="1" applyFill="1" applyBorder="1" applyAlignment="1">
      <alignment horizontal="center" vertical="center"/>
    </xf>
    <xf numFmtId="0" fontId="15" fillId="0" borderId="4" xfId="903" applyFont="1" applyFill="1" applyBorder="1" applyAlignment="1">
      <alignment horizontal="center" vertical="center"/>
    </xf>
    <xf numFmtId="0" fontId="3" fillId="0" borderId="7" xfId="903" applyFont="1" applyBorder="1" applyAlignment="1">
      <alignment horizontal="center" vertical="center"/>
    </xf>
    <xf numFmtId="0" fontId="3" fillId="0" borderId="8" xfId="903" applyFont="1" applyBorder="1" applyAlignment="1">
      <alignment horizontal="center" vertical="center"/>
    </xf>
    <xf numFmtId="0" fontId="1" fillId="2" borderId="0" xfId="903" applyFont="1" applyFill="1" applyBorder="1" applyAlignment="1">
      <alignment horizontal="left" vertical="center"/>
    </xf>
    <xf numFmtId="0" fontId="3" fillId="0" borderId="0" xfId="903" applyFont="1" applyAlignment="1">
      <alignment horizontal="center" vertical="center"/>
    </xf>
    <xf numFmtId="0" fontId="3" fillId="2" borderId="0" xfId="903" applyFont="1" applyFill="1" applyBorder="1" applyAlignment="1">
      <alignment horizontal="left" vertical="center"/>
    </xf>
    <xf numFmtId="0" fontId="3" fillId="0" borderId="6" xfId="903" applyFont="1" applyBorder="1" applyAlignment="1">
      <alignment horizontal="center" vertical="center"/>
    </xf>
    <xf numFmtId="0" fontId="3" fillId="0" borderId="11" xfId="903" applyFont="1" applyBorder="1" applyAlignment="1">
      <alignment horizontal="center" vertical="center"/>
    </xf>
    <xf numFmtId="0" fontId="3" fillId="2" borderId="9" xfId="903" applyFont="1" applyFill="1" applyBorder="1" applyAlignment="1">
      <alignment horizontal="left" vertical="center"/>
    </xf>
    <xf numFmtId="0" fontId="3" fillId="0" borderId="10" xfId="903" applyFont="1" applyBorder="1" applyAlignment="1">
      <alignment horizontal="center" vertical="center"/>
    </xf>
    <xf numFmtId="0" fontId="3" fillId="0" borderId="9" xfId="903" applyFont="1" applyBorder="1" applyAlignment="1">
      <alignment horizontal="center" vertical="center"/>
    </xf>
    <xf numFmtId="0" fontId="12" fillId="0" borderId="7" xfId="903" applyFont="1" applyBorder="1" applyAlignment="1">
      <alignment horizontal="center" vertical="center"/>
    </xf>
    <xf numFmtId="0" fontId="12" fillId="0" borderId="9" xfId="903" applyFont="1" applyBorder="1" applyAlignment="1">
      <alignment horizontal="center" vertical="center"/>
    </xf>
    <xf numFmtId="0" fontId="12" fillId="0" borderId="6" xfId="903" applyFont="1" applyBorder="1" applyAlignment="1">
      <alignment horizontal="center" vertical="center"/>
    </xf>
    <xf numFmtId="0" fontId="12" fillId="0" borderId="10" xfId="903" applyFont="1" applyBorder="1" applyAlignment="1">
      <alignment horizontal="center" vertical="center"/>
    </xf>
    <xf numFmtId="0" fontId="12" fillId="0" borderId="11" xfId="903" applyFont="1" applyBorder="1" applyAlignment="1">
      <alignment horizontal="center" vertical="center"/>
    </xf>
    <xf numFmtId="0" fontId="3" fillId="0" borderId="7" xfId="903" applyFont="1" applyFill="1" applyBorder="1" applyAlignment="1">
      <alignment horizontal="center" vertical="center"/>
    </xf>
    <xf numFmtId="0" fontId="3" fillId="0" borderId="8" xfId="903" applyFont="1" applyFill="1" applyBorder="1" applyAlignment="1">
      <alignment horizontal="center" vertical="center"/>
    </xf>
    <xf numFmtId="0" fontId="1" fillId="0" borderId="0" xfId="903" applyFont="1" applyFill="1" applyBorder="1" applyAlignment="1">
      <alignment horizontal="left" vertical="center"/>
    </xf>
    <xf numFmtId="0" fontId="3" fillId="0" borderId="0" xfId="903" applyFont="1" applyFill="1" applyAlignment="1">
      <alignment horizontal="center" vertical="center"/>
    </xf>
    <xf numFmtId="0" fontId="3" fillId="0" borderId="0" xfId="903" applyFont="1" applyFill="1" applyBorder="1" applyAlignment="1">
      <alignment horizontal="left" vertical="center"/>
    </xf>
    <xf numFmtId="0" fontId="3" fillId="0" borderId="9" xfId="903" applyFont="1" applyFill="1" applyBorder="1" applyAlignment="1">
      <alignment horizontal="left" vertical="center"/>
    </xf>
    <xf numFmtId="0" fontId="3" fillId="0" borderId="6" xfId="903" applyFont="1" applyFill="1" applyBorder="1" applyAlignment="1">
      <alignment horizontal="center" vertical="center"/>
    </xf>
    <xf numFmtId="0" fontId="3" fillId="0" borderId="11" xfId="903" applyFont="1" applyFill="1" applyBorder="1" applyAlignment="1">
      <alignment horizontal="center" vertical="center"/>
    </xf>
    <xf numFmtId="0" fontId="3" fillId="0" borderId="10" xfId="903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</cellXfs>
  <cellStyles count="3163">
    <cellStyle name="Normal" xfId="0" builtinId="0"/>
    <cellStyle name="ปกติ 10 10" xfId="1"/>
    <cellStyle name="ปกติ 10 11" xfId="2"/>
    <cellStyle name="ปกติ 10 12" xfId="3"/>
    <cellStyle name="ปกติ 10 13" xfId="4"/>
    <cellStyle name="ปกติ 10 14" xfId="5"/>
    <cellStyle name="ปกติ 10 15" xfId="6"/>
    <cellStyle name="ปกติ 10 16" xfId="7"/>
    <cellStyle name="ปกติ 10 17" xfId="8"/>
    <cellStyle name="ปกติ 10 18" xfId="9"/>
    <cellStyle name="ปกติ 10 19" xfId="10"/>
    <cellStyle name="ปกติ 10 2" xfId="11"/>
    <cellStyle name="ปกติ 10 20" xfId="12"/>
    <cellStyle name="ปกติ 10 21" xfId="13"/>
    <cellStyle name="ปกติ 10 22" xfId="14"/>
    <cellStyle name="ปกติ 10 23" xfId="15"/>
    <cellStyle name="ปกติ 10 24" xfId="16"/>
    <cellStyle name="ปกติ 10 25" xfId="17"/>
    <cellStyle name="ปกติ 10 26" xfId="18"/>
    <cellStyle name="ปกติ 10 27" xfId="19"/>
    <cellStyle name="ปกติ 10 28" xfId="20"/>
    <cellStyle name="ปกติ 10 29" xfId="21"/>
    <cellStyle name="ปกติ 10 3" xfId="22"/>
    <cellStyle name="ปกติ 10 30" xfId="23"/>
    <cellStyle name="ปกติ 10 31" xfId="24"/>
    <cellStyle name="ปกติ 10 32" xfId="25"/>
    <cellStyle name="ปกติ 10 33" xfId="26"/>
    <cellStyle name="ปกติ 10 34" xfId="27"/>
    <cellStyle name="ปกติ 10 35" xfId="28"/>
    <cellStyle name="ปกติ 10 36" xfId="29"/>
    <cellStyle name="ปกติ 10 37" xfId="30"/>
    <cellStyle name="ปกติ 10 38" xfId="31"/>
    <cellStyle name="ปกติ 10 39" xfId="32"/>
    <cellStyle name="ปกติ 10 4" xfId="33"/>
    <cellStyle name="ปกติ 10 40" xfId="34"/>
    <cellStyle name="ปกติ 10 41" xfId="35"/>
    <cellStyle name="ปกติ 10 42" xfId="36"/>
    <cellStyle name="ปกติ 10 43" xfId="37"/>
    <cellStyle name="ปกติ 10 44" xfId="38"/>
    <cellStyle name="ปกติ 10 45" xfId="39"/>
    <cellStyle name="ปกติ 10 46" xfId="40"/>
    <cellStyle name="ปกติ 10 47" xfId="41"/>
    <cellStyle name="ปกติ 10 48" xfId="42"/>
    <cellStyle name="ปกติ 10 49" xfId="43"/>
    <cellStyle name="ปกติ 10 5" xfId="44"/>
    <cellStyle name="ปกติ 10 5 2" xfId="45"/>
    <cellStyle name="ปกติ 10 50" xfId="46"/>
    <cellStyle name="ปกติ 10 51" xfId="47"/>
    <cellStyle name="ปกติ 10 52" xfId="48"/>
    <cellStyle name="ปกติ 10 53" xfId="49"/>
    <cellStyle name="ปกติ 10 54" xfId="50"/>
    <cellStyle name="ปกติ 10 55" xfId="51"/>
    <cellStyle name="ปกติ 10 56" xfId="52"/>
    <cellStyle name="ปกติ 10 57" xfId="53"/>
    <cellStyle name="ปกติ 10 58" xfId="54"/>
    <cellStyle name="ปกติ 10 59" xfId="55"/>
    <cellStyle name="ปกติ 10 6" xfId="56"/>
    <cellStyle name="ปกติ 10 60" xfId="57"/>
    <cellStyle name="ปกติ 10 60 10" xfId="58"/>
    <cellStyle name="ปกติ 10 60 11" xfId="59"/>
    <cellStyle name="ปกติ 10 60 12" xfId="60"/>
    <cellStyle name="ปกติ 10 60 13" xfId="61"/>
    <cellStyle name="ปกติ 10 60 14" xfId="62"/>
    <cellStyle name="ปกติ 10 60 15" xfId="63"/>
    <cellStyle name="ปกติ 10 60 16" xfId="64"/>
    <cellStyle name="ปกติ 10 60 17" xfId="65"/>
    <cellStyle name="ปกติ 10 60 18" xfId="66"/>
    <cellStyle name="ปกติ 10 60 19" xfId="67"/>
    <cellStyle name="ปกติ 10 60 2" xfId="68"/>
    <cellStyle name="ปกติ 10 60 3" xfId="69"/>
    <cellStyle name="ปกติ 10 60 4" xfId="70"/>
    <cellStyle name="ปกติ 10 60 5" xfId="71"/>
    <cellStyle name="ปกติ 10 60 6" xfId="72"/>
    <cellStyle name="ปกติ 10 60 7" xfId="73"/>
    <cellStyle name="ปกติ 10 60 8" xfId="74"/>
    <cellStyle name="ปกติ 10 60 9" xfId="75"/>
    <cellStyle name="ปกติ 10 61" xfId="76"/>
    <cellStyle name="ปกติ 10 61 10" xfId="77"/>
    <cellStyle name="ปกติ 10 61 11" xfId="78"/>
    <cellStyle name="ปกติ 10 61 12" xfId="79"/>
    <cellStyle name="ปกติ 10 61 13" xfId="80"/>
    <cellStyle name="ปกติ 10 61 14" xfId="81"/>
    <cellStyle name="ปกติ 10 61 15" xfId="82"/>
    <cellStyle name="ปกติ 10 61 16" xfId="83"/>
    <cellStyle name="ปกติ 10 61 17" xfId="84"/>
    <cellStyle name="ปกติ 10 61 18" xfId="85"/>
    <cellStyle name="ปกติ 10 61 19" xfId="86"/>
    <cellStyle name="ปกติ 10 61 2" xfId="87"/>
    <cellStyle name="ปกติ 10 61 3" xfId="88"/>
    <cellStyle name="ปกติ 10 61 4" xfId="89"/>
    <cellStyle name="ปกติ 10 61 5" xfId="90"/>
    <cellStyle name="ปกติ 10 61 6" xfId="91"/>
    <cellStyle name="ปกติ 10 61 7" xfId="92"/>
    <cellStyle name="ปกติ 10 61 8" xfId="93"/>
    <cellStyle name="ปกติ 10 61 9" xfId="94"/>
    <cellStyle name="ปกติ 10 7" xfId="95"/>
    <cellStyle name="ปกติ 10 8" xfId="96"/>
    <cellStyle name="ปกติ 10 9" xfId="97"/>
    <cellStyle name="ปกติ 11 10" xfId="98"/>
    <cellStyle name="ปกติ 11 11" xfId="99"/>
    <cellStyle name="ปกติ 11 12" xfId="100"/>
    <cellStyle name="ปกติ 11 13" xfId="101"/>
    <cellStyle name="ปกติ 11 14" xfId="102"/>
    <cellStyle name="ปกติ 11 15" xfId="103"/>
    <cellStyle name="ปกติ 11 16" xfId="104"/>
    <cellStyle name="ปกติ 11 17" xfId="105"/>
    <cellStyle name="ปกติ 11 18" xfId="106"/>
    <cellStyle name="ปกติ 11 19" xfId="107"/>
    <cellStyle name="ปกติ 11 2" xfId="108"/>
    <cellStyle name="ปกติ 11 20" xfId="109"/>
    <cellStyle name="ปกติ 11 21" xfId="110"/>
    <cellStyle name="ปกติ 11 22" xfId="111"/>
    <cellStyle name="ปกติ 11 23" xfId="112"/>
    <cellStyle name="ปกติ 11 24" xfId="113"/>
    <cellStyle name="ปกติ 11 25" xfId="114"/>
    <cellStyle name="ปกติ 11 26" xfId="115"/>
    <cellStyle name="ปกติ 11 27" xfId="116"/>
    <cellStyle name="ปกติ 11 28" xfId="117"/>
    <cellStyle name="ปกติ 11 29" xfId="118"/>
    <cellStyle name="ปกติ 11 29 10" xfId="119"/>
    <cellStyle name="ปกติ 11 29 11" xfId="120"/>
    <cellStyle name="ปกติ 11 29 12" xfId="121"/>
    <cellStyle name="ปกติ 11 29 13" xfId="122"/>
    <cellStyle name="ปกติ 11 29 14" xfId="123"/>
    <cellStyle name="ปกติ 11 29 15" xfId="124"/>
    <cellStyle name="ปกติ 11 29 16" xfId="125"/>
    <cellStyle name="ปกติ 11 29 17" xfId="126"/>
    <cellStyle name="ปกติ 11 29 18" xfId="127"/>
    <cellStyle name="ปกติ 11 29 19" xfId="128"/>
    <cellStyle name="ปกติ 11 29 2" xfId="129"/>
    <cellStyle name="ปกติ 11 29 3" xfId="130"/>
    <cellStyle name="ปกติ 11 29 4" xfId="131"/>
    <cellStyle name="ปกติ 11 29 5" xfId="132"/>
    <cellStyle name="ปกติ 11 29 6" xfId="133"/>
    <cellStyle name="ปกติ 11 29 7" xfId="134"/>
    <cellStyle name="ปกติ 11 29 8" xfId="135"/>
    <cellStyle name="ปกติ 11 29 9" xfId="136"/>
    <cellStyle name="ปกติ 11 3" xfId="137"/>
    <cellStyle name="ปกติ 11 30" xfId="138"/>
    <cellStyle name="ปกติ 11 30 10" xfId="139"/>
    <cellStyle name="ปกติ 11 30 11" xfId="140"/>
    <cellStyle name="ปกติ 11 30 12" xfId="141"/>
    <cellStyle name="ปกติ 11 30 13" xfId="142"/>
    <cellStyle name="ปกติ 11 30 14" xfId="143"/>
    <cellStyle name="ปกติ 11 30 15" xfId="144"/>
    <cellStyle name="ปกติ 11 30 16" xfId="145"/>
    <cellStyle name="ปกติ 11 30 17" xfId="146"/>
    <cellStyle name="ปกติ 11 30 18" xfId="147"/>
    <cellStyle name="ปกติ 11 30 19" xfId="148"/>
    <cellStyle name="ปกติ 11 30 2" xfId="149"/>
    <cellStyle name="ปกติ 11 30 3" xfId="150"/>
    <cellStyle name="ปกติ 11 30 4" xfId="151"/>
    <cellStyle name="ปกติ 11 30 5" xfId="152"/>
    <cellStyle name="ปกติ 11 30 6" xfId="153"/>
    <cellStyle name="ปกติ 11 30 7" xfId="154"/>
    <cellStyle name="ปกติ 11 30 8" xfId="155"/>
    <cellStyle name="ปกติ 11 30 9" xfId="156"/>
    <cellStyle name="ปกติ 11 4" xfId="157"/>
    <cellStyle name="ปกติ 11 5" xfId="158"/>
    <cellStyle name="ปกติ 11 6" xfId="159"/>
    <cellStyle name="ปกติ 11 7" xfId="160"/>
    <cellStyle name="ปกติ 11 8" xfId="161"/>
    <cellStyle name="ปกติ 11 9" xfId="162"/>
    <cellStyle name="ปกติ 12 10" xfId="163"/>
    <cellStyle name="ปกติ 12 11" xfId="164"/>
    <cellStyle name="ปกติ 12 12" xfId="165"/>
    <cellStyle name="ปกติ 12 13" xfId="166"/>
    <cellStyle name="ปกติ 12 14" xfId="167"/>
    <cellStyle name="ปกติ 12 15" xfId="168"/>
    <cellStyle name="ปกติ 12 16" xfId="169"/>
    <cellStyle name="ปกติ 12 17" xfId="170"/>
    <cellStyle name="ปกติ 12 18" xfId="171"/>
    <cellStyle name="ปกติ 12 19" xfId="172"/>
    <cellStyle name="ปกติ 12 2" xfId="173"/>
    <cellStyle name="ปกติ 12 20" xfId="174"/>
    <cellStyle name="ปกติ 12 21" xfId="175"/>
    <cellStyle name="ปกติ 12 22" xfId="176"/>
    <cellStyle name="ปกติ 12 23" xfId="177"/>
    <cellStyle name="ปกติ 12 24" xfId="178"/>
    <cellStyle name="ปกติ 12 25" xfId="179"/>
    <cellStyle name="ปกติ 12 26" xfId="180"/>
    <cellStyle name="ปกติ 12 27" xfId="181"/>
    <cellStyle name="ปกติ 12 28" xfId="182"/>
    <cellStyle name="ปกติ 12 29" xfId="183"/>
    <cellStyle name="ปกติ 12 3" xfId="184"/>
    <cellStyle name="ปกติ 12 30" xfId="185"/>
    <cellStyle name="ปกติ 12 31" xfId="186"/>
    <cellStyle name="ปกติ 12 32" xfId="187"/>
    <cellStyle name="ปกติ 12 33" xfId="188"/>
    <cellStyle name="ปกติ 12 34" xfId="189"/>
    <cellStyle name="ปกติ 12 35" xfId="190"/>
    <cellStyle name="ปกติ 12 36" xfId="191"/>
    <cellStyle name="ปกติ 12 37" xfId="192"/>
    <cellStyle name="ปกติ 12 38" xfId="193"/>
    <cellStyle name="ปกติ 12 39" xfId="194"/>
    <cellStyle name="ปกติ 12 4" xfId="195"/>
    <cellStyle name="ปกติ 12 40" xfId="196"/>
    <cellStyle name="ปกติ 12 41" xfId="197"/>
    <cellStyle name="ปกติ 12 42" xfId="198"/>
    <cellStyle name="ปกติ 12 43" xfId="199"/>
    <cellStyle name="ปกติ 12 44" xfId="200"/>
    <cellStyle name="ปกติ 12 45" xfId="201"/>
    <cellStyle name="ปกติ 12 46" xfId="202"/>
    <cellStyle name="ปกติ 12 47" xfId="203"/>
    <cellStyle name="ปกติ 12 48" xfId="204"/>
    <cellStyle name="ปกติ 12 49" xfId="205"/>
    <cellStyle name="ปกติ 12 5" xfId="206"/>
    <cellStyle name="ปกติ 12 50" xfId="207"/>
    <cellStyle name="ปกติ 12 51" xfId="208"/>
    <cellStyle name="ปกติ 12 52" xfId="209"/>
    <cellStyle name="ปกติ 12 53" xfId="210"/>
    <cellStyle name="ปกติ 12 54" xfId="211"/>
    <cellStyle name="ปกติ 12 54 10" xfId="212"/>
    <cellStyle name="ปกติ 12 54 11" xfId="213"/>
    <cellStyle name="ปกติ 12 54 12" xfId="214"/>
    <cellStyle name="ปกติ 12 54 13" xfId="215"/>
    <cellStyle name="ปกติ 12 54 14" xfId="216"/>
    <cellStyle name="ปกติ 12 54 15" xfId="217"/>
    <cellStyle name="ปกติ 12 54 16" xfId="218"/>
    <cellStyle name="ปกติ 12 54 17" xfId="219"/>
    <cellStyle name="ปกติ 12 54 18" xfId="220"/>
    <cellStyle name="ปกติ 12 54 19" xfId="221"/>
    <cellStyle name="ปกติ 12 54 2" xfId="222"/>
    <cellStyle name="ปกติ 12 54 3" xfId="223"/>
    <cellStyle name="ปกติ 12 54 4" xfId="224"/>
    <cellStyle name="ปกติ 12 54 5" xfId="225"/>
    <cellStyle name="ปกติ 12 54 6" xfId="226"/>
    <cellStyle name="ปกติ 12 54 7" xfId="227"/>
    <cellStyle name="ปกติ 12 54 8" xfId="228"/>
    <cellStyle name="ปกติ 12 54 9" xfId="229"/>
    <cellStyle name="ปกติ 12 55" xfId="230"/>
    <cellStyle name="ปกติ 12 55 10" xfId="231"/>
    <cellStyle name="ปกติ 12 55 11" xfId="232"/>
    <cellStyle name="ปกติ 12 55 12" xfId="233"/>
    <cellStyle name="ปกติ 12 55 13" xfId="234"/>
    <cellStyle name="ปกติ 12 55 14" xfId="235"/>
    <cellStyle name="ปกติ 12 55 15" xfId="236"/>
    <cellStyle name="ปกติ 12 55 16" xfId="237"/>
    <cellStyle name="ปกติ 12 55 17" xfId="238"/>
    <cellStyle name="ปกติ 12 55 18" xfId="239"/>
    <cellStyle name="ปกติ 12 55 19" xfId="240"/>
    <cellStyle name="ปกติ 12 55 2" xfId="241"/>
    <cellStyle name="ปกติ 12 55 3" xfId="242"/>
    <cellStyle name="ปกติ 12 55 4" xfId="243"/>
    <cellStyle name="ปกติ 12 55 5" xfId="244"/>
    <cellStyle name="ปกติ 12 55 6" xfId="245"/>
    <cellStyle name="ปกติ 12 55 7" xfId="246"/>
    <cellStyle name="ปกติ 12 55 8" xfId="247"/>
    <cellStyle name="ปกติ 12 55 9" xfId="248"/>
    <cellStyle name="ปกติ 12 6" xfId="249"/>
    <cellStyle name="ปกติ 12 7" xfId="250"/>
    <cellStyle name="ปกติ 12 8" xfId="251"/>
    <cellStyle name="ปกติ 12 9" xfId="252"/>
    <cellStyle name="ปกติ 13 10" xfId="253"/>
    <cellStyle name="ปกติ 13 11" xfId="254"/>
    <cellStyle name="ปกติ 13 12" xfId="255"/>
    <cellStyle name="ปกติ 13 13" xfId="256"/>
    <cellStyle name="ปกติ 13 14" xfId="257"/>
    <cellStyle name="ปกติ 13 15" xfId="258"/>
    <cellStyle name="ปกติ 13 16" xfId="259"/>
    <cellStyle name="ปกติ 13 17" xfId="260"/>
    <cellStyle name="ปกติ 13 18" xfId="261"/>
    <cellStyle name="ปกติ 13 19" xfId="262"/>
    <cellStyle name="ปกติ 13 2" xfId="263"/>
    <cellStyle name="ปกติ 13 20" xfId="264"/>
    <cellStyle name="ปกติ 13 21" xfId="265"/>
    <cellStyle name="ปกติ 13 22" xfId="266"/>
    <cellStyle name="ปกติ 13 23" xfId="267"/>
    <cellStyle name="ปกติ 13 24" xfId="268"/>
    <cellStyle name="ปกติ 13 25" xfId="269"/>
    <cellStyle name="ปกติ 13 26" xfId="270"/>
    <cellStyle name="ปกติ 13 27" xfId="271"/>
    <cellStyle name="ปกติ 13 28" xfId="272"/>
    <cellStyle name="ปกติ 13 29" xfId="273"/>
    <cellStyle name="ปกติ 13 3" xfId="274"/>
    <cellStyle name="ปกติ 13 30" xfId="275"/>
    <cellStyle name="ปกติ 13 31" xfId="276"/>
    <cellStyle name="ปกติ 13 32" xfId="277"/>
    <cellStyle name="ปกติ 13 33" xfId="278"/>
    <cellStyle name="ปกติ 13 34" xfId="279"/>
    <cellStyle name="ปกติ 13 35" xfId="280"/>
    <cellStyle name="ปกติ 13 4" xfId="281"/>
    <cellStyle name="ปกติ 13 5" xfId="282"/>
    <cellStyle name="ปกติ 13 6" xfId="283"/>
    <cellStyle name="ปกติ 13 7" xfId="284"/>
    <cellStyle name="ปกติ 13 8" xfId="285"/>
    <cellStyle name="ปกติ 13 9" xfId="286"/>
    <cellStyle name="ปกติ 14 10" xfId="287"/>
    <cellStyle name="ปกติ 14 11" xfId="288"/>
    <cellStyle name="ปกติ 14 12" xfId="289"/>
    <cellStyle name="ปกติ 14 13" xfId="290"/>
    <cellStyle name="ปกติ 14 14" xfId="291"/>
    <cellStyle name="ปกติ 14 15" xfId="292"/>
    <cellStyle name="ปกติ 14 16" xfId="293"/>
    <cellStyle name="ปกติ 14 17" xfId="294"/>
    <cellStyle name="ปกติ 14 18" xfId="295"/>
    <cellStyle name="ปกติ 14 19" xfId="296"/>
    <cellStyle name="ปกติ 14 2" xfId="297"/>
    <cellStyle name="ปกติ 14 20" xfId="298"/>
    <cellStyle name="ปกติ 14 21" xfId="299"/>
    <cellStyle name="ปกติ 14 22" xfId="300"/>
    <cellStyle name="ปกติ 14 23" xfId="301"/>
    <cellStyle name="ปกติ 14 24" xfId="302"/>
    <cellStyle name="ปกติ 14 25" xfId="303"/>
    <cellStyle name="ปกติ 14 26" xfId="304"/>
    <cellStyle name="ปกติ 14 26 10" xfId="305"/>
    <cellStyle name="ปกติ 14 26 11" xfId="306"/>
    <cellStyle name="ปกติ 14 26 12" xfId="307"/>
    <cellStyle name="ปกติ 14 26 13" xfId="308"/>
    <cellStyle name="ปกติ 14 26 14" xfId="309"/>
    <cellStyle name="ปกติ 14 26 15" xfId="310"/>
    <cellStyle name="ปกติ 14 26 16" xfId="311"/>
    <cellStyle name="ปกติ 14 26 17" xfId="312"/>
    <cellStyle name="ปกติ 14 26 18" xfId="313"/>
    <cellStyle name="ปกติ 14 26 19" xfId="314"/>
    <cellStyle name="ปกติ 14 26 2" xfId="315"/>
    <cellStyle name="ปกติ 14 26 3" xfId="316"/>
    <cellStyle name="ปกติ 14 26 4" xfId="317"/>
    <cellStyle name="ปกติ 14 26 5" xfId="318"/>
    <cellStyle name="ปกติ 14 26 6" xfId="319"/>
    <cellStyle name="ปกติ 14 26 7" xfId="320"/>
    <cellStyle name="ปกติ 14 26 8" xfId="321"/>
    <cellStyle name="ปกติ 14 26 9" xfId="322"/>
    <cellStyle name="ปกติ 14 27" xfId="323"/>
    <cellStyle name="ปกติ 14 27 10" xfId="324"/>
    <cellStyle name="ปกติ 14 27 11" xfId="325"/>
    <cellStyle name="ปกติ 14 27 12" xfId="326"/>
    <cellStyle name="ปกติ 14 27 13" xfId="327"/>
    <cellStyle name="ปกติ 14 27 14" xfId="328"/>
    <cellStyle name="ปกติ 14 27 15" xfId="329"/>
    <cellStyle name="ปกติ 14 27 16" xfId="330"/>
    <cellStyle name="ปกติ 14 27 17" xfId="331"/>
    <cellStyle name="ปกติ 14 27 18" xfId="332"/>
    <cellStyle name="ปกติ 14 27 19" xfId="333"/>
    <cellStyle name="ปกติ 14 27 2" xfId="334"/>
    <cellStyle name="ปกติ 14 27 3" xfId="335"/>
    <cellStyle name="ปกติ 14 27 4" xfId="336"/>
    <cellStyle name="ปกติ 14 27 5" xfId="337"/>
    <cellStyle name="ปกติ 14 27 6" xfId="338"/>
    <cellStyle name="ปกติ 14 27 7" xfId="339"/>
    <cellStyle name="ปกติ 14 27 8" xfId="340"/>
    <cellStyle name="ปกติ 14 27 9" xfId="341"/>
    <cellStyle name="ปกติ 14 3" xfId="342"/>
    <cellStyle name="ปกติ 14 4" xfId="343"/>
    <cellStyle name="ปกติ 14 5" xfId="344"/>
    <cellStyle name="ปกติ 14 6" xfId="345"/>
    <cellStyle name="ปกติ 14 7" xfId="346"/>
    <cellStyle name="ปกติ 14 8" xfId="347"/>
    <cellStyle name="ปกติ 14 9" xfId="348"/>
    <cellStyle name="ปกติ 15 10" xfId="349"/>
    <cellStyle name="ปกติ 15 11" xfId="350"/>
    <cellStyle name="ปกติ 15 12" xfId="351"/>
    <cellStyle name="ปกติ 15 13" xfId="352"/>
    <cellStyle name="ปกติ 15 14" xfId="353"/>
    <cellStyle name="ปกติ 15 15" xfId="354"/>
    <cellStyle name="ปกติ 15 16" xfId="355"/>
    <cellStyle name="ปกติ 15 17" xfId="356"/>
    <cellStyle name="ปกติ 15 18" xfId="357"/>
    <cellStyle name="ปกติ 15 19" xfId="358"/>
    <cellStyle name="ปกติ 15 2" xfId="359"/>
    <cellStyle name="ปกติ 15 20" xfId="360"/>
    <cellStyle name="ปกติ 15 21" xfId="361"/>
    <cellStyle name="ปกติ 15 22" xfId="362"/>
    <cellStyle name="ปกติ 15 23" xfId="363"/>
    <cellStyle name="ปกติ 15 24" xfId="364"/>
    <cellStyle name="ปกติ 15 25" xfId="365"/>
    <cellStyle name="ปกติ 15 26" xfId="366"/>
    <cellStyle name="ปกติ 15 27" xfId="367"/>
    <cellStyle name="ปกติ 15 27 10" xfId="368"/>
    <cellStyle name="ปกติ 15 27 11" xfId="369"/>
    <cellStyle name="ปกติ 15 27 12" xfId="370"/>
    <cellStyle name="ปกติ 15 27 13" xfId="371"/>
    <cellStyle name="ปกติ 15 27 14" xfId="372"/>
    <cellStyle name="ปกติ 15 27 15" xfId="373"/>
    <cellStyle name="ปกติ 15 27 16" xfId="374"/>
    <cellStyle name="ปกติ 15 27 17" xfId="375"/>
    <cellStyle name="ปกติ 15 27 18" xfId="376"/>
    <cellStyle name="ปกติ 15 27 19" xfId="377"/>
    <cellStyle name="ปกติ 15 27 2" xfId="378"/>
    <cellStyle name="ปกติ 15 27 3" xfId="379"/>
    <cellStyle name="ปกติ 15 27 4" xfId="380"/>
    <cellStyle name="ปกติ 15 27 5" xfId="381"/>
    <cellStyle name="ปกติ 15 27 6" xfId="382"/>
    <cellStyle name="ปกติ 15 27 7" xfId="383"/>
    <cellStyle name="ปกติ 15 27 8" xfId="384"/>
    <cellStyle name="ปกติ 15 27 9" xfId="385"/>
    <cellStyle name="ปกติ 15 28" xfId="386"/>
    <cellStyle name="ปกติ 15 28 10" xfId="387"/>
    <cellStyle name="ปกติ 15 28 11" xfId="388"/>
    <cellStyle name="ปกติ 15 28 12" xfId="389"/>
    <cellStyle name="ปกติ 15 28 13" xfId="390"/>
    <cellStyle name="ปกติ 15 28 14" xfId="391"/>
    <cellStyle name="ปกติ 15 28 15" xfId="392"/>
    <cellStyle name="ปกติ 15 28 16" xfId="393"/>
    <cellStyle name="ปกติ 15 28 17" xfId="394"/>
    <cellStyle name="ปกติ 15 28 18" xfId="395"/>
    <cellStyle name="ปกติ 15 28 19" xfId="396"/>
    <cellStyle name="ปกติ 15 28 2" xfId="397"/>
    <cellStyle name="ปกติ 15 28 3" xfId="398"/>
    <cellStyle name="ปกติ 15 28 4" xfId="399"/>
    <cellStyle name="ปกติ 15 28 5" xfId="400"/>
    <cellStyle name="ปกติ 15 28 6" xfId="401"/>
    <cellStyle name="ปกติ 15 28 7" xfId="402"/>
    <cellStyle name="ปกติ 15 28 8" xfId="403"/>
    <cellStyle name="ปกติ 15 28 9" xfId="404"/>
    <cellStyle name="ปกติ 15 3" xfId="405"/>
    <cellStyle name="ปกติ 15 4" xfId="406"/>
    <cellStyle name="ปกติ 15 5" xfId="407"/>
    <cellStyle name="ปกติ 15 6" xfId="408"/>
    <cellStyle name="ปกติ 15 7" xfId="409"/>
    <cellStyle name="ปกติ 15 8" xfId="410"/>
    <cellStyle name="ปกติ 15 9" xfId="411"/>
    <cellStyle name="ปกติ 16 10" xfId="412"/>
    <cellStyle name="ปกติ 16 11" xfId="413"/>
    <cellStyle name="ปกติ 16 12" xfId="414"/>
    <cellStyle name="ปกติ 16 13" xfId="415"/>
    <cellStyle name="ปกติ 16 14" xfId="416"/>
    <cellStyle name="ปกติ 16 15" xfId="417"/>
    <cellStyle name="ปกติ 16 16" xfId="418"/>
    <cellStyle name="ปกติ 16 17" xfId="419"/>
    <cellStyle name="ปกติ 16 18" xfId="420"/>
    <cellStyle name="ปกติ 16 19" xfId="421"/>
    <cellStyle name="ปกติ 16 2" xfId="422"/>
    <cellStyle name="ปกติ 16 20" xfId="423"/>
    <cellStyle name="ปกติ 16 20 10" xfId="424"/>
    <cellStyle name="ปกติ 16 20 11" xfId="425"/>
    <cellStyle name="ปกติ 16 20 12" xfId="426"/>
    <cellStyle name="ปกติ 16 20 13" xfId="427"/>
    <cellStyle name="ปกติ 16 20 14" xfId="428"/>
    <cellStyle name="ปกติ 16 20 15" xfId="429"/>
    <cellStyle name="ปกติ 16 20 16" xfId="430"/>
    <cellStyle name="ปกติ 16 20 17" xfId="431"/>
    <cellStyle name="ปกติ 16 20 18" xfId="432"/>
    <cellStyle name="ปกติ 16 20 19" xfId="433"/>
    <cellStyle name="ปกติ 16 20 2" xfId="434"/>
    <cellStyle name="ปกติ 16 20 3" xfId="435"/>
    <cellStyle name="ปกติ 16 20 4" xfId="436"/>
    <cellStyle name="ปกติ 16 20 5" xfId="437"/>
    <cellStyle name="ปกติ 16 20 6" xfId="438"/>
    <cellStyle name="ปกติ 16 20 7" xfId="439"/>
    <cellStyle name="ปกติ 16 20 8" xfId="440"/>
    <cellStyle name="ปกติ 16 20 9" xfId="441"/>
    <cellStyle name="ปกติ 16 21" xfId="442"/>
    <cellStyle name="ปกติ 16 21 10" xfId="443"/>
    <cellStyle name="ปกติ 16 21 11" xfId="444"/>
    <cellStyle name="ปกติ 16 21 12" xfId="445"/>
    <cellStyle name="ปกติ 16 21 13" xfId="446"/>
    <cellStyle name="ปกติ 16 21 14" xfId="447"/>
    <cellStyle name="ปกติ 16 21 15" xfId="448"/>
    <cellStyle name="ปกติ 16 21 16" xfId="449"/>
    <cellStyle name="ปกติ 16 21 17" xfId="450"/>
    <cellStyle name="ปกติ 16 21 18" xfId="451"/>
    <cellStyle name="ปกติ 16 21 19" xfId="452"/>
    <cellStyle name="ปกติ 16 21 2" xfId="453"/>
    <cellStyle name="ปกติ 16 21 3" xfId="454"/>
    <cellStyle name="ปกติ 16 21 4" xfId="455"/>
    <cellStyle name="ปกติ 16 21 5" xfId="456"/>
    <cellStyle name="ปกติ 16 21 6" xfId="457"/>
    <cellStyle name="ปกติ 16 21 7" xfId="458"/>
    <cellStyle name="ปกติ 16 21 8" xfId="459"/>
    <cellStyle name="ปกติ 16 21 9" xfId="460"/>
    <cellStyle name="ปกติ 16 3" xfId="461"/>
    <cellStyle name="ปกติ 16 4" xfId="462"/>
    <cellStyle name="ปกติ 16 5" xfId="463"/>
    <cellStyle name="ปกติ 16 6" xfId="464"/>
    <cellStyle name="ปกติ 16 7" xfId="465"/>
    <cellStyle name="ปกติ 16 8" xfId="466"/>
    <cellStyle name="ปกติ 16 9" xfId="467"/>
    <cellStyle name="ปกติ 17 2" xfId="468"/>
    <cellStyle name="ปกติ 17 3" xfId="469"/>
    <cellStyle name="ปกติ 17 4" xfId="470"/>
    <cellStyle name="ปกติ 17 5" xfId="471"/>
    <cellStyle name="ปกติ 17 6" xfId="472"/>
    <cellStyle name="ปกติ 17 6 10" xfId="473"/>
    <cellStyle name="ปกติ 17 6 11" xfId="474"/>
    <cellStyle name="ปกติ 17 6 12" xfId="475"/>
    <cellStyle name="ปกติ 17 6 13" xfId="476"/>
    <cellStyle name="ปกติ 17 6 14" xfId="477"/>
    <cellStyle name="ปกติ 17 6 15" xfId="478"/>
    <cellStyle name="ปกติ 17 6 16" xfId="479"/>
    <cellStyle name="ปกติ 17 6 17" xfId="480"/>
    <cellStyle name="ปกติ 17 6 18" xfId="481"/>
    <cellStyle name="ปกติ 17 6 19" xfId="482"/>
    <cellStyle name="ปกติ 17 6 2" xfId="483"/>
    <cellStyle name="ปกติ 17 6 3" xfId="484"/>
    <cellStyle name="ปกติ 17 6 4" xfId="485"/>
    <cellStyle name="ปกติ 17 6 5" xfId="486"/>
    <cellStyle name="ปกติ 17 6 6" xfId="487"/>
    <cellStyle name="ปกติ 17 6 7" xfId="488"/>
    <cellStyle name="ปกติ 17 6 8" xfId="489"/>
    <cellStyle name="ปกติ 17 6 9" xfId="490"/>
    <cellStyle name="ปกติ 17 7" xfId="491"/>
    <cellStyle name="ปกติ 17 7 10" xfId="492"/>
    <cellStyle name="ปกติ 17 7 11" xfId="493"/>
    <cellStyle name="ปกติ 17 7 12" xfId="494"/>
    <cellStyle name="ปกติ 17 7 13" xfId="495"/>
    <cellStyle name="ปกติ 17 7 14" xfId="496"/>
    <cellStyle name="ปกติ 17 7 15" xfId="497"/>
    <cellStyle name="ปกติ 17 7 16" xfId="498"/>
    <cellStyle name="ปกติ 17 7 17" xfId="499"/>
    <cellStyle name="ปกติ 17 7 18" xfId="500"/>
    <cellStyle name="ปกติ 17 7 19" xfId="501"/>
    <cellStyle name="ปกติ 17 7 2" xfId="502"/>
    <cellStyle name="ปกติ 17 7 3" xfId="503"/>
    <cellStyle name="ปกติ 17 7 4" xfId="504"/>
    <cellStyle name="ปกติ 17 7 5" xfId="505"/>
    <cellStyle name="ปกติ 17 7 6" xfId="506"/>
    <cellStyle name="ปกติ 17 7 7" xfId="507"/>
    <cellStyle name="ปกติ 17 7 8" xfId="508"/>
    <cellStyle name="ปกติ 17 7 9" xfId="509"/>
    <cellStyle name="ปกติ 17 8" xfId="510"/>
    <cellStyle name="ปกติ 17 8 10" xfId="511"/>
    <cellStyle name="ปกติ 17 8 11" xfId="512"/>
    <cellStyle name="ปกติ 17 8 12" xfId="513"/>
    <cellStyle name="ปกติ 17 8 13" xfId="514"/>
    <cellStyle name="ปกติ 17 8 14" xfId="515"/>
    <cellStyle name="ปกติ 17 8 15" xfId="516"/>
    <cellStyle name="ปกติ 17 8 16" xfId="517"/>
    <cellStyle name="ปกติ 17 8 17" xfId="518"/>
    <cellStyle name="ปกติ 17 8 18" xfId="519"/>
    <cellStyle name="ปกติ 17 8 19" xfId="520"/>
    <cellStyle name="ปกติ 17 8 2" xfId="521"/>
    <cellStyle name="ปกติ 17 8 3" xfId="522"/>
    <cellStyle name="ปกติ 17 8 4" xfId="523"/>
    <cellStyle name="ปกติ 17 8 5" xfId="524"/>
    <cellStyle name="ปกติ 17 8 6" xfId="525"/>
    <cellStyle name="ปกติ 17 8 7" xfId="526"/>
    <cellStyle name="ปกติ 17 8 8" xfId="527"/>
    <cellStyle name="ปกติ 17 8 9" xfId="528"/>
    <cellStyle name="ปกติ 17 9" xfId="529"/>
    <cellStyle name="ปกติ 17 9 10" xfId="530"/>
    <cellStyle name="ปกติ 17 9 11" xfId="531"/>
    <cellStyle name="ปกติ 17 9 12" xfId="532"/>
    <cellStyle name="ปกติ 17 9 13" xfId="533"/>
    <cellStyle name="ปกติ 17 9 14" xfId="534"/>
    <cellStyle name="ปกติ 17 9 15" xfId="535"/>
    <cellStyle name="ปกติ 17 9 16" xfId="536"/>
    <cellStyle name="ปกติ 17 9 17" xfId="537"/>
    <cellStyle name="ปกติ 17 9 18" xfId="538"/>
    <cellStyle name="ปกติ 17 9 19" xfId="539"/>
    <cellStyle name="ปกติ 17 9 2" xfId="540"/>
    <cellStyle name="ปกติ 17 9 3" xfId="541"/>
    <cellStyle name="ปกติ 17 9 4" xfId="542"/>
    <cellStyle name="ปกติ 17 9 5" xfId="543"/>
    <cellStyle name="ปกติ 17 9 6" xfId="544"/>
    <cellStyle name="ปกติ 17 9 7" xfId="545"/>
    <cellStyle name="ปกติ 17 9 8" xfId="546"/>
    <cellStyle name="ปกติ 17 9 9" xfId="547"/>
    <cellStyle name="ปกติ 179 10" xfId="548"/>
    <cellStyle name="ปกติ 179 11" xfId="549"/>
    <cellStyle name="ปกติ 179 12" xfId="550"/>
    <cellStyle name="ปกติ 179 13" xfId="551"/>
    <cellStyle name="ปกติ 179 14" xfId="552"/>
    <cellStyle name="ปกติ 179 15" xfId="553"/>
    <cellStyle name="ปกติ 179 16" xfId="554"/>
    <cellStyle name="ปกติ 179 17" xfId="555"/>
    <cellStyle name="ปกติ 179 18" xfId="556"/>
    <cellStyle name="ปกติ 179 19" xfId="557"/>
    <cellStyle name="ปกติ 179 2" xfId="558"/>
    <cellStyle name="ปกติ 179 20" xfId="559"/>
    <cellStyle name="ปกติ 179 21" xfId="560"/>
    <cellStyle name="ปกติ 179 22" xfId="561"/>
    <cellStyle name="ปกติ 179 23" xfId="562"/>
    <cellStyle name="ปกติ 179 24" xfId="563"/>
    <cellStyle name="ปกติ 179 25" xfId="564"/>
    <cellStyle name="ปกติ 179 26" xfId="565"/>
    <cellStyle name="ปกติ 179 27" xfId="566"/>
    <cellStyle name="ปกติ 179 28" xfId="567"/>
    <cellStyle name="ปกติ 179 29" xfId="568"/>
    <cellStyle name="ปกติ 179 3" xfId="569"/>
    <cellStyle name="ปกติ 179 30" xfId="570"/>
    <cellStyle name="ปกติ 179 31" xfId="571"/>
    <cellStyle name="ปกติ 179 32" xfId="572"/>
    <cellStyle name="ปกติ 179 33" xfId="573"/>
    <cellStyle name="ปกติ 179 34" xfId="574"/>
    <cellStyle name="ปกติ 179 35" xfId="575"/>
    <cellStyle name="ปกติ 179 36" xfId="576"/>
    <cellStyle name="ปกติ 179 37" xfId="577"/>
    <cellStyle name="ปกติ 179 38" xfId="578"/>
    <cellStyle name="ปกติ 179 39" xfId="579"/>
    <cellStyle name="ปกติ 179 4" xfId="580"/>
    <cellStyle name="ปกติ 179 40" xfId="581"/>
    <cellStyle name="ปกติ 179 41" xfId="582"/>
    <cellStyle name="ปกติ 179 42" xfId="583"/>
    <cellStyle name="ปกติ 179 43" xfId="584"/>
    <cellStyle name="ปกติ 179 44" xfId="585"/>
    <cellStyle name="ปกติ 179 45" xfId="586"/>
    <cellStyle name="ปกติ 179 46" xfId="587"/>
    <cellStyle name="ปกติ 179 47" xfId="588"/>
    <cellStyle name="ปกติ 179 48" xfId="589"/>
    <cellStyle name="ปกติ 179 49" xfId="590"/>
    <cellStyle name="ปกติ 179 5" xfId="591"/>
    <cellStyle name="ปกติ 179 50" xfId="592"/>
    <cellStyle name="ปกติ 179 51" xfId="593"/>
    <cellStyle name="ปกติ 179 52" xfId="594"/>
    <cellStyle name="ปกติ 179 53" xfId="595"/>
    <cellStyle name="ปกติ 179 54" xfId="596"/>
    <cellStyle name="ปกติ 179 55" xfId="597"/>
    <cellStyle name="ปกติ 179 56" xfId="598"/>
    <cellStyle name="ปกติ 179 57" xfId="599"/>
    <cellStyle name="ปกติ 179 58" xfId="600"/>
    <cellStyle name="ปกติ 179 59" xfId="601"/>
    <cellStyle name="ปกติ 179 6" xfId="602"/>
    <cellStyle name="ปกติ 179 60" xfId="603"/>
    <cellStyle name="ปกติ 179 61" xfId="604"/>
    <cellStyle name="ปกติ 179 62" xfId="605"/>
    <cellStyle name="ปกติ 179 63" xfId="606"/>
    <cellStyle name="ปกติ 179 64" xfId="607"/>
    <cellStyle name="ปกติ 179 65" xfId="608"/>
    <cellStyle name="ปกติ 179 66" xfId="609"/>
    <cellStyle name="ปกติ 179 67" xfId="610"/>
    <cellStyle name="ปกติ 179 68" xfId="611"/>
    <cellStyle name="ปกติ 179 69" xfId="612"/>
    <cellStyle name="ปกติ 179 7" xfId="613"/>
    <cellStyle name="ปกติ 179 70" xfId="614"/>
    <cellStyle name="ปกติ 179 71" xfId="615"/>
    <cellStyle name="ปกติ 179 72" xfId="616"/>
    <cellStyle name="ปกติ 179 73" xfId="617"/>
    <cellStyle name="ปกติ 179 74" xfId="618"/>
    <cellStyle name="ปกติ 179 75" xfId="619"/>
    <cellStyle name="ปกติ 179 76" xfId="620"/>
    <cellStyle name="ปกติ 179 77" xfId="621"/>
    <cellStyle name="ปกติ 179 8" xfId="622"/>
    <cellStyle name="ปกติ 179 9" xfId="623"/>
    <cellStyle name="ปกติ 18 2" xfId="624"/>
    <cellStyle name="ปกติ 18 3" xfId="625"/>
    <cellStyle name="ปกติ 18 4" xfId="626"/>
    <cellStyle name="ปกติ 18 5" xfId="627"/>
    <cellStyle name="ปกติ 19 2" xfId="628"/>
    <cellStyle name="ปกติ 19 3" xfId="629"/>
    <cellStyle name="ปกติ 19 4" xfId="630"/>
    <cellStyle name="ปกติ 19 4 10" xfId="631"/>
    <cellStyle name="ปกติ 19 4 11" xfId="632"/>
    <cellStyle name="ปกติ 19 4 12" xfId="633"/>
    <cellStyle name="ปกติ 19 4 13" xfId="634"/>
    <cellStyle name="ปกติ 19 4 14" xfId="635"/>
    <cellStyle name="ปกติ 19 4 15" xfId="636"/>
    <cellStyle name="ปกติ 19 4 16" xfId="637"/>
    <cellStyle name="ปกติ 19 4 17" xfId="638"/>
    <cellStyle name="ปกติ 19 4 18" xfId="639"/>
    <cellStyle name="ปกติ 19 4 19" xfId="640"/>
    <cellStyle name="ปกติ 19 4 2" xfId="641"/>
    <cellStyle name="ปกติ 19 4 3" xfId="642"/>
    <cellStyle name="ปกติ 19 4 4" xfId="643"/>
    <cellStyle name="ปกติ 19 4 5" xfId="644"/>
    <cellStyle name="ปกติ 19 4 6" xfId="645"/>
    <cellStyle name="ปกติ 19 4 7" xfId="646"/>
    <cellStyle name="ปกติ 19 4 8" xfId="647"/>
    <cellStyle name="ปกติ 19 4 9" xfId="648"/>
    <cellStyle name="ปกติ 19 5" xfId="649"/>
    <cellStyle name="ปกติ 19 5 10" xfId="650"/>
    <cellStyle name="ปกติ 19 5 11" xfId="651"/>
    <cellStyle name="ปกติ 19 5 12" xfId="652"/>
    <cellStyle name="ปกติ 19 5 13" xfId="653"/>
    <cellStyle name="ปกติ 19 5 14" xfId="654"/>
    <cellStyle name="ปกติ 19 5 15" xfId="655"/>
    <cellStyle name="ปกติ 19 5 16" xfId="656"/>
    <cellStyle name="ปกติ 19 5 17" xfId="657"/>
    <cellStyle name="ปกติ 19 5 18" xfId="658"/>
    <cellStyle name="ปกติ 19 5 19" xfId="659"/>
    <cellStyle name="ปกติ 19 5 2" xfId="660"/>
    <cellStyle name="ปกติ 19 5 3" xfId="661"/>
    <cellStyle name="ปกติ 19 5 4" xfId="662"/>
    <cellStyle name="ปกติ 19 5 5" xfId="663"/>
    <cellStyle name="ปกติ 19 5 6" xfId="664"/>
    <cellStyle name="ปกติ 19 5 7" xfId="665"/>
    <cellStyle name="ปกติ 19 5 8" xfId="666"/>
    <cellStyle name="ปกติ 19 5 9" xfId="667"/>
    <cellStyle name="ปกติ 2 10" xfId="668"/>
    <cellStyle name="ปกติ 2 10 10" xfId="669"/>
    <cellStyle name="ปกติ 2 10 11" xfId="670"/>
    <cellStyle name="ปกติ 2 10 12" xfId="671"/>
    <cellStyle name="ปกติ 2 10 13" xfId="672"/>
    <cellStyle name="ปกติ 2 10 14" xfId="673"/>
    <cellStyle name="ปกติ 2 10 15" xfId="674"/>
    <cellStyle name="ปกติ 2 10 16" xfId="675"/>
    <cellStyle name="ปกติ 2 10 17" xfId="676"/>
    <cellStyle name="ปกติ 2 10 18" xfId="677"/>
    <cellStyle name="ปกติ 2 10 19" xfId="678"/>
    <cellStyle name="ปกติ 2 10 2" xfId="679"/>
    <cellStyle name="ปกติ 2 10 20" xfId="680"/>
    <cellStyle name="ปกติ 2 10 21" xfId="681"/>
    <cellStyle name="ปกติ 2 10 22" xfId="682"/>
    <cellStyle name="ปกติ 2 10 23" xfId="683"/>
    <cellStyle name="ปกติ 2 10 24" xfId="684"/>
    <cellStyle name="ปกติ 2 10 25" xfId="685"/>
    <cellStyle name="ปกติ 2 10 26" xfId="686"/>
    <cellStyle name="ปกติ 2 10 27" xfId="687"/>
    <cellStyle name="ปกติ 2 10 3" xfId="688"/>
    <cellStyle name="ปกติ 2 10 4" xfId="689"/>
    <cellStyle name="ปกติ 2 10 5" xfId="690"/>
    <cellStyle name="ปกติ 2 10 6" xfId="691"/>
    <cellStyle name="ปกติ 2 10 7" xfId="692"/>
    <cellStyle name="ปกติ 2 10 8" xfId="693"/>
    <cellStyle name="ปกติ 2 10 9" xfId="694"/>
    <cellStyle name="ปกติ 2 100" xfId="695"/>
    <cellStyle name="ปกติ 2 101" xfId="696"/>
    <cellStyle name="ปกติ 2 102" xfId="697"/>
    <cellStyle name="ปกติ 2 103" xfId="698"/>
    <cellStyle name="ปกติ 2 104" xfId="699"/>
    <cellStyle name="ปกติ 2 105" xfId="700"/>
    <cellStyle name="ปกติ 2 106" xfId="701"/>
    <cellStyle name="ปกติ 2 107" xfId="702"/>
    <cellStyle name="ปกติ 2 108" xfId="703"/>
    <cellStyle name="ปกติ 2 109" xfId="704"/>
    <cellStyle name="ปกติ 2 11" xfId="705"/>
    <cellStyle name="ปกติ 2 11 10" xfId="706"/>
    <cellStyle name="ปกติ 2 11 11" xfId="707"/>
    <cellStyle name="ปกติ 2 11 12" xfId="708"/>
    <cellStyle name="ปกติ 2 11 13" xfId="709"/>
    <cellStyle name="ปกติ 2 11 14" xfId="710"/>
    <cellStyle name="ปกติ 2 11 15" xfId="711"/>
    <cellStyle name="ปกติ 2 11 16" xfId="712"/>
    <cellStyle name="ปกติ 2 11 17" xfId="713"/>
    <cellStyle name="ปกติ 2 11 18" xfId="714"/>
    <cellStyle name="ปกติ 2 11 19" xfId="715"/>
    <cellStyle name="ปกติ 2 11 2" xfId="716"/>
    <cellStyle name="ปกติ 2 11 20" xfId="717"/>
    <cellStyle name="ปกติ 2 11 21" xfId="718"/>
    <cellStyle name="ปกติ 2 11 22" xfId="719"/>
    <cellStyle name="ปกติ 2 11 23" xfId="720"/>
    <cellStyle name="ปกติ 2 11 24" xfId="721"/>
    <cellStyle name="ปกติ 2 11 25" xfId="722"/>
    <cellStyle name="ปกติ 2 11 26" xfId="723"/>
    <cellStyle name="ปกติ 2 11 27" xfId="724"/>
    <cellStyle name="ปกติ 2 11 3" xfId="725"/>
    <cellStyle name="ปกติ 2 11 4" xfId="726"/>
    <cellStyle name="ปกติ 2 11 5" xfId="727"/>
    <cellStyle name="ปกติ 2 11 6" xfId="728"/>
    <cellStyle name="ปกติ 2 11 7" xfId="729"/>
    <cellStyle name="ปกติ 2 11 8" xfId="730"/>
    <cellStyle name="ปกติ 2 11 9" xfId="731"/>
    <cellStyle name="ปกติ 2 110" xfId="732"/>
    <cellStyle name="ปกติ 2 111" xfId="733"/>
    <cellStyle name="ปกติ 2 112" xfId="734"/>
    <cellStyle name="ปกติ 2 113" xfId="735"/>
    <cellStyle name="ปกติ 2 114" xfId="736"/>
    <cellStyle name="ปกติ 2 115" xfId="737"/>
    <cellStyle name="ปกติ 2 116" xfId="738"/>
    <cellStyle name="ปกติ 2 117" xfId="739"/>
    <cellStyle name="ปกติ 2 118" xfId="740"/>
    <cellStyle name="ปกติ 2 119" xfId="741"/>
    <cellStyle name="ปกติ 2 12" xfId="742"/>
    <cellStyle name="ปกติ 2 12 10" xfId="743"/>
    <cellStyle name="ปกติ 2 12 11" xfId="744"/>
    <cellStyle name="ปกติ 2 12 12" xfId="745"/>
    <cellStyle name="ปกติ 2 12 13" xfId="746"/>
    <cellStyle name="ปกติ 2 12 14" xfId="747"/>
    <cellStyle name="ปกติ 2 12 15" xfId="748"/>
    <cellStyle name="ปกติ 2 12 16" xfId="749"/>
    <cellStyle name="ปกติ 2 12 17" xfId="750"/>
    <cellStyle name="ปกติ 2 12 18" xfId="751"/>
    <cellStyle name="ปกติ 2 12 19" xfId="752"/>
    <cellStyle name="ปกติ 2 12 2" xfId="753"/>
    <cellStyle name="ปกติ 2 12 20" xfId="754"/>
    <cellStyle name="ปกติ 2 12 21" xfId="755"/>
    <cellStyle name="ปกติ 2 12 22" xfId="756"/>
    <cellStyle name="ปกติ 2 12 23" xfId="757"/>
    <cellStyle name="ปกติ 2 12 3" xfId="758"/>
    <cellStyle name="ปกติ 2 12 4" xfId="759"/>
    <cellStyle name="ปกติ 2 12 5" xfId="760"/>
    <cellStyle name="ปกติ 2 12 6" xfId="761"/>
    <cellStyle name="ปกติ 2 12 7" xfId="762"/>
    <cellStyle name="ปกติ 2 12 8" xfId="763"/>
    <cellStyle name="ปกติ 2 12 9" xfId="764"/>
    <cellStyle name="ปกติ 2 120" xfId="765"/>
    <cellStyle name="ปกติ 2 121" xfId="766"/>
    <cellStyle name="ปกติ 2 122" xfId="767"/>
    <cellStyle name="ปกติ 2 123" xfId="768"/>
    <cellStyle name="ปกติ 2 124" xfId="769"/>
    <cellStyle name="ปกติ 2 125" xfId="770"/>
    <cellStyle name="ปกติ 2 126" xfId="771"/>
    <cellStyle name="ปกติ 2 127" xfId="772"/>
    <cellStyle name="ปกติ 2 128" xfId="773"/>
    <cellStyle name="ปกติ 2 129" xfId="774"/>
    <cellStyle name="ปกติ 2 13" xfId="775"/>
    <cellStyle name="ปกติ 2 13 10" xfId="776"/>
    <cellStyle name="ปกติ 2 13 11" xfId="777"/>
    <cellStyle name="ปกติ 2 13 12" xfId="778"/>
    <cellStyle name="ปกติ 2 13 13" xfId="779"/>
    <cellStyle name="ปกติ 2 13 14" xfId="780"/>
    <cellStyle name="ปกติ 2 13 15" xfId="781"/>
    <cellStyle name="ปกติ 2 13 16" xfId="782"/>
    <cellStyle name="ปกติ 2 13 17" xfId="783"/>
    <cellStyle name="ปกติ 2 13 18" xfId="784"/>
    <cellStyle name="ปกติ 2 13 19" xfId="785"/>
    <cellStyle name="ปกติ 2 13 2" xfId="786"/>
    <cellStyle name="ปกติ 2 13 20" xfId="787"/>
    <cellStyle name="ปกติ 2 13 21" xfId="788"/>
    <cellStyle name="ปกติ 2 13 22" xfId="789"/>
    <cellStyle name="ปกติ 2 13 23" xfId="790"/>
    <cellStyle name="ปกติ 2 13 3" xfId="791"/>
    <cellStyle name="ปกติ 2 13 4" xfId="792"/>
    <cellStyle name="ปกติ 2 13 5" xfId="793"/>
    <cellStyle name="ปกติ 2 13 6" xfId="794"/>
    <cellStyle name="ปกติ 2 13 7" xfId="795"/>
    <cellStyle name="ปกติ 2 13 8" xfId="796"/>
    <cellStyle name="ปกติ 2 13 9" xfId="797"/>
    <cellStyle name="ปกติ 2 130" xfId="798"/>
    <cellStyle name="ปกติ 2 131" xfId="799"/>
    <cellStyle name="ปกติ 2 132" xfId="800"/>
    <cellStyle name="ปกติ 2 133" xfId="801"/>
    <cellStyle name="ปกติ 2 133 10" xfId="802"/>
    <cellStyle name="ปกติ 2 133 11" xfId="803"/>
    <cellStyle name="ปกติ 2 133 12" xfId="804"/>
    <cellStyle name="ปกติ 2 133 13" xfId="805"/>
    <cellStyle name="ปกติ 2 133 14" xfId="806"/>
    <cellStyle name="ปกติ 2 133 15" xfId="807"/>
    <cellStyle name="ปกติ 2 133 16" xfId="808"/>
    <cellStyle name="ปกติ 2 133 17" xfId="809"/>
    <cellStyle name="ปกติ 2 133 18" xfId="810"/>
    <cellStyle name="ปกติ 2 133 19" xfId="811"/>
    <cellStyle name="ปกติ 2 133 2" xfId="812"/>
    <cellStyle name="ปกติ 2 133 3" xfId="813"/>
    <cellStyle name="ปกติ 2 133 4" xfId="814"/>
    <cellStyle name="ปกติ 2 133 5" xfId="815"/>
    <cellStyle name="ปกติ 2 133 6" xfId="816"/>
    <cellStyle name="ปกติ 2 133 7" xfId="817"/>
    <cellStyle name="ปกติ 2 133 8" xfId="818"/>
    <cellStyle name="ปกติ 2 133 9" xfId="819"/>
    <cellStyle name="ปกติ 2 134" xfId="820"/>
    <cellStyle name="ปกติ 2 134 10" xfId="821"/>
    <cellStyle name="ปกติ 2 134 11" xfId="822"/>
    <cellStyle name="ปกติ 2 134 12" xfId="823"/>
    <cellStyle name="ปกติ 2 134 13" xfId="824"/>
    <cellStyle name="ปกติ 2 134 14" xfId="825"/>
    <cellStyle name="ปกติ 2 134 15" xfId="826"/>
    <cellStyle name="ปกติ 2 134 16" xfId="827"/>
    <cellStyle name="ปกติ 2 134 17" xfId="828"/>
    <cellStyle name="ปกติ 2 134 18" xfId="829"/>
    <cellStyle name="ปกติ 2 134 19" xfId="830"/>
    <cellStyle name="ปกติ 2 134 2" xfId="831"/>
    <cellStyle name="ปกติ 2 134 3" xfId="832"/>
    <cellStyle name="ปกติ 2 134 4" xfId="833"/>
    <cellStyle name="ปกติ 2 134 5" xfId="834"/>
    <cellStyle name="ปกติ 2 134 6" xfId="835"/>
    <cellStyle name="ปกติ 2 134 7" xfId="836"/>
    <cellStyle name="ปกติ 2 134 8" xfId="837"/>
    <cellStyle name="ปกติ 2 134 9" xfId="838"/>
    <cellStyle name="ปกติ 2 135" xfId="839"/>
    <cellStyle name="ปกติ 2 135 10" xfId="840"/>
    <cellStyle name="ปกติ 2 135 11" xfId="841"/>
    <cellStyle name="ปกติ 2 135 12" xfId="842"/>
    <cellStyle name="ปกติ 2 135 13" xfId="843"/>
    <cellStyle name="ปกติ 2 135 14" xfId="844"/>
    <cellStyle name="ปกติ 2 135 15" xfId="845"/>
    <cellStyle name="ปกติ 2 135 16" xfId="846"/>
    <cellStyle name="ปกติ 2 135 17" xfId="847"/>
    <cellStyle name="ปกติ 2 135 18" xfId="848"/>
    <cellStyle name="ปกติ 2 135 19" xfId="849"/>
    <cellStyle name="ปกติ 2 135 2" xfId="850"/>
    <cellStyle name="ปกติ 2 135 3" xfId="851"/>
    <cellStyle name="ปกติ 2 135 4" xfId="852"/>
    <cellStyle name="ปกติ 2 135 5" xfId="853"/>
    <cellStyle name="ปกติ 2 135 6" xfId="854"/>
    <cellStyle name="ปกติ 2 135 7" xfId="855"/>
    <cellStyle name="ปกติ 2 135 8" xfId="856"/>
    <cellStyle name="ปกติ 2 135 9" xfId="857"/>
    <cellStyle name="ปกติ 2 136" xfId="858"/>
    <cellStyle name="ปกติ 2 136 10" xfId="859"/>
    <cellStyle name="ปกติ 2 136 11" xfId="860"/>
    <cellStyle name="ปกติ 2 136 12" xfId="861"/>
    <cellStyle name="ปกติ 2 136 13" xfId="862"/>
    <cellStyle name="ปกติ 2 136 14" xfId="863"/>
    <cellStyle name="ปกติ 2 136 15" xfId="864"/>
    <cellStyle name="ปกติ 2 136 16" xfId="865"/>
    <cellStyle name="ปกติ 2 136 17" xfId="866"/>
    <cellStyle name="ปกติ 2 136 18" xfId="867"/>
    <cellStyle name="ปกติ 2 136 19" xfId="868"/>
    <cellStyle name="ปกติ 2 136 2" xfId="869"/>
    <cellStyle name="ปกติ 2 136 3" xfId="870"/>
    <cellStyle name="ปกติ 2 136 4" xfId="871"/>
    <cellStyle name="ปกติ 2 136 5" xfId="872"/>
    <cellStyle name="ปกติ 2 136 6" xfId="873"/>
    <cellStyle name="ปกติ 2 136 7" xfId="874"/>
    <cellStyle name="ปกติ 2 136 8" xfId="875"/>
    <cellStyle name="ปกติ 2 136 9" xfId="876"/>
    <cellStyle name="ปกติ 2 137" xfId="877"/>
    <cellStyle name="ปกติ 2 137 10" xfId="878"/>
    <cellStyle name="ปกติ 2 137 11" xfId="879"/>
    <cellStyle name="ปกติ 2 137 12" xfId="880"/>
    <cellStyle name="ปกติ 2 137 13" xfId="881"/>
    <cellStyle name="ปกติ 2 137 14" xfId="882"/>
    <cellStyle name="ปกติ 2 137 15" xfId="883"/>
    <cellStyle name="ปกติ 2 137 16" xfId="884"/>
    <cellStyle name="ปกติ 2 137 17" xfId="885"/>
    <cellStyle name="ปกติ 2 137 18" xfId="886"/>
    <cellStyle name="ปกติ 2 137 19" xfId="887"/>
    <cellStyle name="ปกติ 2 137 2" xfId="888"/>
    <cellStyle name="ปกติ 2 137 3" xfId="889"/>
    <cellStyle name="ปกติ 2 137 4" xfId="890"/>
    <cellStyle name="ปกติ 2 137 5" xfId="891"/>
    <cellStyle name="ปกติ 2 137 6" xfId="892"/>
    <cellStyle name="ปกติ 2 137 7" xfId="893"/>
    <cellStyle name="ปกติ 2 137 8" xfId="894"/>
    <cellStyle name="ปกติ 2 137 9" xfId="895"/>
    <cellStyle name="ปกติ 2 138" xfId="896"/>
    <cellStyle name="ปกติ 2 138 10" xfId="897"/>
    <cellStyle name="ปกติ 2 138 11" xfId="898"/>
    <cellStyle name="ปกติ 2 138 12" xfId="899"/>
    <cellStyle name="ปกติ 2 138 13" xfId="900"/>
    <cellStyle name="ปกติ 2 138 14" xfId="901"/>
    <cellStyle name="ปกติ 2 138 15" xfId="902"/>
    <cellStyle name="ปกติ 2 138 16" xfId="903"/>
    <cellStyle name="ปกติ 2 138 17" xfId="904"/>
    <cellStyle name="ปกติ 2 138 18" xfId="905"/>
    <cellStyle name="ปกติ 2 138 19" xfId="906"/>
    <cellStyle name="ปกติ 2 138 2" xfId="907"/>
    <cellStyle name="ปกติ 2 138 3" xfId="908"/>
    <cellStyle name="ปกติ 2 138 4" xfId="909"/>
    <cellStyle name="ปกติ 2 138 5" xfId="910"/>
    <cellStyle name="ปกติ 2 138 6" xfId="911"/>
    <cellStyle name="ปกติ 2 138 7" xfId="912"/>
    <cellStyle name="ปกติ 2 138 8" xfId="913"/>
    <cellStyle name="ปกติ 2 138 9" xfId="914"/>
    <cellStyle name="ปกติ 2 139" xfId="915"/>
    <cellStyle name="ปกติ 2 139 10" xfId="916"/>
    <cellStyle name="ปกติ 2 139 11" xfId="917"/>
    <cellStyle name="ปกติ 2 139 12" xfId="918"/>
    <cellStyle name="ปกติ 2 139 13" xfId="919"/>
    <cellStyle name="ปกติ 2 139 14" xfId="920"/>
    <cellStyle name="ปกติ 2 139 15" xfId="921"/>
    <cellStyle name="ปกติ 2 139 16" xfId="922"/>
    <cellStyle name="ปกติ 2 139 17" xfId="923"/>
    <cellStyle name="ปกติ 2 139 18" xfId="924"/>
    <cellStyle name="ปกติ 2 139 19" xfId="925"/>
    <cellStyle name="ปกติ 2 139 2" xfId="926"/>
    <cellStyle name="ปกติ 2 139 3" xfId="927"/>
    <cellStyle name="ปกติ 2 139 4" xfId="928"/>
    <cellStyle name="ปกติ 2 139 5" xfId="929"/>
    <cellStyle name="ปกติ 2 139 6" xfId="930"/>
    <cellStyle name="ปกติ 2 139 7" xfId="931"/>
    <cellStyle name="ปกติ 2 139 8" xfId="932"/>
    <cellStyle name="ปกติ 2 139 9" xfId="933"/>
    <cellStyle name="ปกติ 2 14" xfId="934"/>
    <cellStyle name="ปกติ 2 14 10" xfId="935"/>
    <cellStyle name="ปกติ 2 14 11" xfId="936"/>
    <cellStyle name="ปกติ 2 14 12" xfId="937"/>
    <cellStyle name="ปกติ 2 14 13" xfId="938"/>
    <cellStyle name="ปกติ 2 14 14" xfId="939"/>
    <cellStyle name="ปกติ 2 14 15" xfId="940"/>
    <cellStyle name="ปกติ 2 14 16" xfId="941"/>
    <cellStyle name="ปกติ 2 14 17" xfId="942"/>
    <cellStyle name="ปกติ 2 14 18" xfId="943"/>
    <cellStyle name="ปกติ 2 14 19" xfId="944"/>
    <cellStyle name="ปกติ 2 14 2" xfId="945"/>
    <cellStyle name="ปกติ 2 14 20" xfId="946"/>
    <cellStyle name="ปกติ 2 14 21" xfId="947"/>
    <cellStyle name="ปกติ 2 14 22" xfId="948"/>
    <cellStyle name="ปกติ 2 14 23" xfId="949"/>
    <cellStyle name="ปกติ 2 14 3" xfId="950"/>
    <cellStyle name="ปกติ 2 14 4" xfId="951"/>
    <cellStyle name="ปกติ 2 14 5" xfId="952"/>
    <cellStyle name="ปกติ 2 14 6" xfId="953"/>
    <cellStyle name="ปกติ 2 14 7" xfId="954"/>
    <cellStyle name="ปกติ 2 14 8" xfId="955"/>
    <cellStyle name="ปกติ 2 14 9" xfId="956"/>
    <cellStyle name="ปกติ 2 140" xfId="957"/>
    <cellStyle name="ปกติ 2 140 10" xfId="958"/>
    <cellStyle name="ปกติ 2 140 11" xfId="959"/>
    <cellStyle name="ปกติ 2 140 12" xfId="960"/>
    <cellStyle name="ปกติ 2 140 13" xfId="961"/>
    <cellStyle name="ปกติ 2 140 14" xfId="962"/>
    <cellStyle name="ปกติ 2 140 15" xfId="963"/>
    <cellStyle name="ปกติ 2 140 16" xfId="964"/>
    <cellStyle name="ปกติ 2 140 17" xfId="965"/>
    <cellStyle name="ปกติ 2 140 18" xfId="966"/>
    <cellStyle name="ปกติ 2 140 19" xfId="967"/>
    <cellStyle name="ปกติ 2 140 2" xfId="968"/>
    <cellStyle name="ปกติ 2 140 3" xfId="969"/>
    <cellStyle name="ปกติ 2 140 4" xfId="970"/>
    <cellStyle name="ปกติ 2 140 5" xfId="971"/>
    <cellStyle name="ปกติ 2 140 6" xfId="972"/>
    <cellStyle name="ปกติ 2 140 7" xfId="973"/>
    <cellStyle name="ปกติ 2 140 8" xfId="974"/>
    <cellStyle name="ปกติ 2 140 9" xfId="975"/>
    <cellStyle name="ปกติ 2 141" xfId="976"/>
    <cellStyle name="ปกติ 2 141 10" xfId="977"/>
    <cellStyle name="ปกติ 2 141 11" xfId="978"/>
    <cellStyle name="ปกติ 2 141 12" xfId="979"/>
    <cellStyle name="ปกติ 2 141 13" xfId="980"/>
    <cellStyle name="ปกติ 2 141 14" xfId="981"/>
    <cellStyle name="ปกติ 2 141 15" xfId="982"/>
    <cellStyle name="ปกติ 2 141 16" xfId="983"/>
    <cellStyle name="ปกติ 2 141 17" xfId="984"/>
    <cellStyle name="ปกติ 2 141 18" xfId="985"/>
    <cellStyle name="ปกติ 2 141 19" xfId="986"/>
    <cellStyle name="ปกติ 2 141 2" xfId="987"/>
    <cellStyle name="ปกติ 2 141 3" xfId="988"/>
    <cellStyle name="ปกติ 2 141 4" xfId="989"/>
    <cellStyle name="ปกติ 2 141 5" xfId="990"/>
    <cellStyle name="ปกติ 2 141 6" xfId="991"/>
    <cellStyle name="ปกติ 2 141 7" xfId="992"/>
    <cellStyle name="ปกติ 2 141 8" xfId="993"/>
    <cellStyle name="ปกติ 2 141 9" xfId="994"/>
    <cellStyle name="ปกติ 2 142" xfId="995"/>
    <cellStyle name="ปกติ 2 142 10" xfId="996"/>
    <cellStyle name="ปกติ 2 142 11" xfId="997"/>
    <cellStyle name="ปกติ 2 142 12" xfId="998"/>
    <cellStyle name="ปกติ 2 142 13" xfId="999"/>
    <cellStyle name="ปกติ 2 142 14" xfId="1000"/>
    <cellStyle name="ปกติ 2 142 15" xfId="1001"/>
    <cellStyle name="ปกติ 2 142 16" xfId="1002"/>
    <cellStyle name="ปกติ 2 142 17" xfId="1003"/>
    <cellStyle name="ปกติ 2 142 18" xfId="1004"/>
    <cellStyle name="ปกติ 2 142 19" xfId="1005"/>
    <cellStyle name="ปกติ 2 142 2" xfId="1006"/>
    <cellStyle name="ปกติ 2 142 3" xfId="1007"/>
    <cellStyle name="ปกติ 2 142 4" xfId="1008"/>
    <cellStyle name="ปกติ 2 142 5" xfId="1009"/>
    <cellStyle name="ปกติ 2 142 6" xfId="1010"/>
    <cellStyle name="ปกติ 2 142 7" xfId="1011"/>
    <cellStyle name="ปกติ 2 142 8" xfId="1012"/>
    <cellStyle name="ปกติ 2 142 9" xfId="1013"/>
    <cellStyle name="ปกติ 2 143" xfId="1014"/>
    <cellStyle name="ปกติ 2 143 10" xfId="1015"/>
    <cellStyle name="ปกติ 2 143 11" xfId="1016"/>
    <cellStyle name="ปกติ 2 143 12" xfId="1017"/>
    <cellStyle name="ปกติ 2 143 13" xfId="1018"/>
    <cellStyle name="ปกติ 2 143 14" xfId="1019"/>
    <cellStyle name="ปกติ 2 143 15" xfId="1020"/>
    <cellStyle name="ปกติ 2 143 16" xfId="1021"/>
    <cellStyle name="ปกติ 2 143 17" xfId="1022"/>
    <cellStyle name="ปกติ 2 143 18" xfId="1023"/>
    <cellStyle name="ปกติ 2 143 19" xfId="1024"/>
    <cellStyle name="ปกติ 2 143 2" xfId="1025"/>
    <cellStyle name="ปกติ 2 143 3" xfId="1026"/>
    <cellStyle name="ปกติ 2 143 4" xfId="1027"/>
    <cellStyle name="ปกติ 2 143 5" xfId="1028"/>
    <cellStyle name="ปกติ 2 143 6" xfId="1029"/>
    <cellStyle name="ปกติ 2 143 7" xfId="1030"/>
    <cellStyle name="ปกติ 2 143 8" xfId="1031"/>
    <cellStyle name="ปกติ 2 143 9" xfId="1032"/>
    <cellStyle name="ปกติ 2 144" xfId="1033"/>
    <cellStyle name="ปกติ 2 144 10" xfId="1034"/>
    <cellStyle name="ปกติ 2 144 11" xfId="1035"/>
    <cellStyle name="ปกติ 2 144 12" xfId="1036"/>
    <cellStyle name="ปกติ 2 144 13" xfId="1037"/>
    <cellStyle name="ปกติ 2 144 14" xfId="1038"/>
    <cellStyle name="ปกติ 2 144 15" xfId="1039"/>
    <cellStyle name="ปกติ 2 144 16" xfId="1040"/>
    <cellStyle name="ปกติ 2 144 17" xfId="1041"/>
    <cellStyle name="ปกติ 2 144 18" xfId="1042"/>
    <cellStyle name="ปกติ 2 144 19" xfId="1043"/>
    <cellStyle name="ปกติ 2 144 2" xfId="1044"/>
    <cellStyle name="ปกติ 2 144 3" xfId="1045"/>
    <cellStyle name="ปกติ 2 144 4" xfId="1046"/>
    <cellStyle name="ปกติ 2 144 5" xfId="1047"/>
    <cellStyle name="ปกติ 2 144 6" xfId="1048"/>
    <cellStyle name="ปกติ 2 144 7" xfId="1049"/>
    <cellStyle name="ปกติ 2 144 8" xfId="1050"/>
    <cellStyle name="ปกติ 2 144 9" xfId="1051"/>
    <cellStyle name="ปกติ 2 145" xfId="1052"/>
    <cellStyle name="ปกติ 2 145 10" xfId="1053"/>
    <cellStyle name="ปกติ 2 145 11" xfId="1054"/>
    <cellStyle name="ปกติ 2 145 12" xfId="1055"/>
    <cellStyle name="ปกติ 2 145 13" xfId="1056"/>
    <cellStyle name="ปกติ 2 145 14" xfId="1057"/>
    <cellStyle name="ปกติ 2 145 15" xfId="1058"/>
    <cellStyle name="ปกติ 2 145 16" xfId="1059"/>
    <cellStyle name="ปกติ 2 145 17" xfId="1060"/>
    <cellStyle name="ปกติ 2 145 18" xfId="1061"/>
    <cellStyle name="ปกติ 2 145 19" xfId="1062"/>
    <cellStyle name="ปกติ 2 145 2" xfId="1063"/>
    <cellStyle name="ปกติ 2 145 3" xfId="1064"/>
    <cellStyle name="ปกติ 2 145 4" xfId="1065"/>
    <cellStyle name="ปกติ 2 145 5" xfId="1066"/>
    <cellStyle name="ปกติ 2 145 6" xfId="1067"/>
    <cellStyle name="ปกติ 2 145 7" xfId="1068"/>
    <cellStyle name="ปกติ 2 145 8" xfId="1069"/>
    <cellStyle name="ปกติ 2 145 9" xfId="1070"/>
    <cellStyle name="ปกติ 2 146" xfId="1071"/>
    <cellStyle name="ปกติ 2 146 10" xfId="1072"/>
    <cellStyle name="ปกติ 2 146 11" xfId="1073"/>
    <cellStyle name="ปกติ 2 146 12" xfId="1074"/>
    <cellStyle name="ปกติ 2 146 13" xfId="1075"/>
    <cellStyle name="ปกติ 2 146 14" xfId="1076"/>
    <cellStyle name="ปกติ 2 146 15" xfId="1077"/>
    <cellStyle name="ปกติ 2 146 16" xfId="1078"/>
    <cellStyle name="ปกติ 2 146 17" xfId="1079"/>
    <cellStyle name="ปกติ 2 146 18" xfId="1080"/>
    <cellStyle name="ปกติ 2 146 19" xfId="1081"/>
    <cellStyle name="ปกติ 2 146 2" xfId="1082"/>
    <cellStyle name="ปกติ 2 146 3" xfId="1083"/>
    <cellStyle name="ปกติ 2 146 4" xfId="1084"/>
    <cellStyle name="ปกติ 2 146 5" xfId="1085"/>
    <cellStyle name="ปกติ 2 146 6" xfId="1086"/>
    <cellStyle name="ปกติ 2 146 7" xfId="1087"/>
    <cellStyle name="ปกติ 2 146 8" xfId="1088"/>
    <cellStyle name="ปกติ 2 146 9" xfId="1089"/>
    <cellStyle name="ปกติ 2 147" xfId="1090"/>
    <cellStyle name="ปกติ 2 147 10" xfId="1091"/>
    <cellStyle name="ปกติ 2 147 11" xfId="1092"/>
    <cellStyle name="ปกติ 2 147 12" xfId="1093"/>
    <cellStyle name="ปกติ 2 147 13" xfId="1094"/>
    <cellStyle name="ปกติ 2 147 14" xfId="1095"/>
    <cellStyle name="ปกติ 2 147 15" xfId="1096"/>
    <cellStyle name="ปกติ 2 147 16" xfId="1097"/>
    <cellStyle name="ปกติ 2 147 17" xfId="1098"/>
    <cellStyle name="ปกติ 2 147 18" xfId="1099"/>
    <cellStyle name="ปกติ 2 147 19" xfId="1100"/>
    <cellStyle name="ปกติ 2 147 2" xfId="1101"/>
    <cellStyle name="ปกติ 2 147 3" xfId="1102"/>
    <cellStyle name="ปกติ 2 147 4" xfId="1103"/>
    <cellStyle name="ปกติ 2 147 5" xfId="1104"/>
    <cellStyle name="ปกติ 2 147 6" xfId="1105"/>
    <cellStyle name="ปกติ 2 147 7" xfId="1106"/>
    <cellStyle name="ปกติ 2 147 8" xfId="1107"/>
    <cellStyle name="ปกติ 2 147 9" xfId="1108"/>
    <cellStyle name="ปกติ 2 148" xfId="1109"/>
    <cellStyle name="ปกติ 2 148 10" xfId="1110"/>
    <cellStyle name="ปกติ 2 148 11" xfId="1111"/>
    <cellStyle name="ปกติ 2 148 12" xfId="1112"/>
    <cellStyle name="ปกติ 2 148 13" xfId="1113"/>
    <cellStyle name="ปกติ 2 148 14" xfId="1114"/>
    <cellStyle name="ปกติ 2 148 15" xfId="1115"/>
    <cellStyle name="ปกติ 2 148 16" xfId="1116"/>
    <cellStyle name="ปกติ 2 148 17" xfId="1117"/>
    <cellStyle name="ปกติ 2 148 18" xfId="1118"/>
    <cellStyle name="ปกติ 2 148 19" xfId="1119"/>
    <cellStyle name="ปกติ 2 148 2" xfId="1120"/>
    <cellStyle name="ปกติ 2 148 3" xfId="1121"/>
    <cellStyle name="ปกติ 2 148 4" xfId="1122"/>
    <cellStyle name="ปกติ 2 148 5" xfId="1123"/>
    <cellStyle name="ปกติ 2 148 6" xfId="1124"/>
    <cellStyle name="ปกติ 2 148 7" xfId="1125"/>
    <cellStyle name="ปกติ 2 148 8" xfId="1126"/>
    <cellStyle name="ปกติ 2 148 9" xfId="1127"/>
    <cellStyle name="ปกติ 2 149" xfId="1128"/>
    <cellStyle name="ปกติ 2 149 10" xfId="1129"/>
    <cellStyle name="ปกติ 2 149 11" xfId="1130"/>
    <cellStyle name="ปกติ 2 149 12" xfId="1131"/>
    <cellStyle name="ปกติ 2 149 13" xfId="1132"/>
    <cellStyle name="ปกติ 2 149 14" xfId="1133"/>
    <cellStyle name="ปกติ 2 149 15" xfId="1134"/>
    <cellStyle name="ปกติ 2 149 16" xfId="1135"/>
    <cellStyle name="ปกติ 2 149 17" xfId="1136"/>
    <cellStyle name="ปกติ 2 149 18" xfId="1137"/>
    <cellStyle name="ปกติ 2 149 19" xfId="1138"/>
    <cellStyle name="ปกติ 2 149 2" xfId="1139"/>
    <cellStyle name="ปกติ 2 149 3" xfId="1140"/>
    <cellStyle name="ปกติ 2 149 4" xfId="1141"/>
    <cellStyle name="ปกติ 2 149 5" xfId="1142"/>
    <cellStyle name="ปกติ 2 149 6" xfId="1143"/>
    <cellStyle name="ปกติ 2 149 7" xfId="1144"/>
    <cellStyle name="ปกติ 2 149 8" xfId="1145"/>
    <cellStyle name="ปกติ 2 149 9" xfId="1146"/>
    <cellStyle name="ปกติ 2 15" xfId="1147"/>
    <cellStyle name="ปกติ 2 15 10" xfId="1148"/>
    <cellStyle name="ปกติ 2 15 11" xfId="1149"/>
    <cellStyle name="ปกติ 2 15 12" xfId="1150"/>
    <cellStyle name="ปกติ 2 15 13" xfId="1151"/>
    <cellStyle name="ปกติ 2 15 14" xfId="1152"/>
    <cellStyle name="ปกติ 2 15 15" xfId="1153"/>
    <cellStyle name="ปกติ 2 15 16" xfId="1154"/>
    <cellStyle name="ปกติ 2 15 17" xfId="1155"/>
    <cellStyle name="ปกติ 2 15 18" xfId="1156"/>
    <cellStyle name="ปกติ 2 15 19" xfId="1157"/>
    <cellStyle name="ปกติ 2 15 2" xfId="1158"/>
    <cellStyle name="ปกติ 2 15 20" xfId="1159"/>
    <cellStyle name="ปกติ 2 15 21" xfId="1160"/>
    <cellStyle name="ปกติ 2 15 22" xfId="1161"/>
    <cellStyle name="ปกติ 2 15 23" xfId="1162"/>
    <cellStyle name="ปกติ 2 15 3" xfId="1163"/>
    <cellStyle name="ปกติ 2 15 4" xfId="1164"/>
    <cellStyle name="ปกติ 2 15 5" xfId="1165"/>
    <cellStyle name="ปกติ 2 15 6" xfId="1166"/>
    <cellStyle name="ปกติ 2 15 7" xfId="1167"/>
    <cellStyle name="ปกติ 2 15 8" xfId="1168"/>
    <cellStyle name="ปกติ 2 15 9" xfId="1169"/>
    <cellStyle name="ปกติ 2 150" xfId="1170"/>
    <cellStyle name="ปกติ 2 150 10" xfId="1171"/>
    <cellStyle name="ปกติ 2 150 11" xfId="1172"/>
    <cellStyle name="ปกติ 2 150 12" xfId="1173"/>
    <cellStyle name="ปกติ 2 150 13" xfId="1174"/>
    <cellStyle name="ปกติ 2 150 14" xfId="1175"/>
    <cellStyle name="ปกติ 2 150 15" xfId="1176"/>
    <cellStyle name="ปกติ 2 150 16" xfId="1177"/>
    <cellStyle name="ปกติ 2 150 17" xfId="1178"/>
    <cellStyle name="ปกติ 2 150 18" xfId="1179"/>
    <cellStyle name="ปกติ 2 150 19" xfId="1180"/>
    <cellStyle name="ปกติ 2 150 2" xfId="1181"/>
    <cellStyle name="ปกติ 2 150 3" xfId="1182"/>
    <cellStyle name="ปกติ 2 150 4" xfId="1183"/>
    <cellStyle name="ปกติ 2 150 5" xfId="1184"/>
    <cellStyle name="ปกติ 2 150 6" xfId="1185"/>
    <cellStyle name="ปกติ 2 150 7" xfId="1186"/>
    <cellStyle name="ปกติ 2 150 8" xfId="1187"/>
    <cellStyle name="ปกติ 2 150 9" xfId="1188"/>
    <cellStyle name="ปกติ 2 151" xfId="1189"/>
    <cellStyle name="ปกติ 2 151 10" xfId="1190"/>
    <cellStyle name="ปกติ 2 151 11" xfId="1191"/>
    <cellStyle name="ปกติ 2 151 12" xfId="1192"/>
    <cellStyle name="ปกติ 2 151 13" xfId="1193"/>
    <cellStyle name="ปกติ 2 151 14" xfId="1194"/>
    <cellStyle name="ปกติ 2 151 15" xfId="1195"/>
    <cellStyle name="ปกติ 2 151 16" xfId="1196"/>
    <cellStyle name="ปกติ 2 151 17" xfId="1197"/>
    <cellStyle name="ปกติ 2 151 18" xfId="1198"/>
    <cellStyle name="ปกติ 2 151 19" xfId="1199"/>
    <cellStyle name="ปกติ 2 151 2" xfId="1200"/>
    <cellStyle name="ปกติ 2 151 3" xfId="1201"/>
    <cellStyle name="ปกติ 2 151 4" xfId="1202"/>
    <cellStyle name="ปกติ 2 151 5" xfId="1203"/>
    <cellStyle name="ปกติ 2 151 6" xfId="1204"/>
    <cellStyle name="ปกติ 2 151 7" xfId="1205"/>
    <cellStyle name="ปกติ 2 151 8" xfId="1206"/>
    <cellStyle name="ปกติ 2 151 9" xfId="1207"/>
    <cellStyle name="ปกติ 2 152" xfId="1208"/>
    <cellStyle name="ปกติ 2 152 10" xfId="1209"/>
    <cellStyle name="ปกติ 2 152 11" xfId="1210"/>
    <cellStyle name="ปกติ 2 152 12" xfId="1211"/>
    <cellStyle name="ปกติ 2 152 13" xfId="1212"/>
    <cellStyle name="ปกติ 2 152 14" xfId="1213"/>
    <cellStyle name="ปกติ 2 152 15" xfId="1214"/>
    <cellStyle name="ปกติ 2 152 16" xfId="1215"/>
    <cellStyle name="ปกติ 2 152 17" xfId="1216"/>
    <cellStyle name="ปกติ 2 152 18" xfId="1217"/>
    <cellStyle name="ปกติ 2 152 19" xfId="1218"/>
    <cellStyle name="ปกติ 2 152 2" xfId="1219"/>
    <cellStyle name="ปกติ 2 152 3" xfId="1220"/>
    <cellStyle name="ปกติ 2 152 4" xfId="1221"/>
    <cellStyle name="ปกติ 2 152 5" xfId="1222"/>
    <cellStyle name="ปกติ 2 152 6" xfId="1223"/>
    <cellStyle name="ปกติ 2 152 7" xfId="1224"/>
    <cellStyle name="ปกติ 2 152 8" xfId="1225"/>
    <cellStyle name="ปกติ 2 152 9" xfId="1226"/>
    <cellStyle name="ปกติ 2 153" xfId="1227"/>
    <cellStyle name="ปกติ 2 153 10" xfId="1228"/>
    <cellStyle name="ปกติ 2 153 11" xfId="1229"/>
    <cellStyle name="ปกติ 2 153 12" xfId="1230"/>
    <cellStyle name="ปกติ 2 153 13" xfId="1231"/>
    <cellStyle name="ปกติ 2 153 14" xfId="1232"/>
    <cellStyle name="ปกติ 2 153 15" xfId="1233"/>
    <cellStyle name="ปกติ 2 153 16" xfId="1234"/>
    <cellStyle name="ปกติ 2 153 17" xfId="1235"/>
    <cellStyle name="ปกติ 2 153 18" xfId="1236"/>
    <cellStyle name="ปกติ 2 153 19" xfId="1237"/>
    <cellStyle name="ปกติ 2 153 2" xfId="1238"/>
    <cellStyle name="ปกติ 2 153 3" xfId="1239"/>
    <cellStyle name="ปกติ 2 153 4" xfId="1240"/>
    <cellStyle name="ปกติ 2 153 5" xfId="1241"/>
    <cellStyle name="ปกติ 2 153 6" xfId="1242"/>
    <cellStyle name="ปกติ 2 153 7" xfId="1243"/>
    <cellStyle name="ปกติ 2 153 8" xfId="1244"/>
    <cellStyle name="ปกติ 2 153 9" xfId="1245"/>
    <cellStyle name="ปกติ 2 154" xfId="1246"/>
    <cellStyle name="ปกติ 2 155" xfId="1247"/>
    <cellStyle name="ปกติ 2 155 10" xfId="1248"/>
    <cellStyle name="ปกติ 2 155 11" xfId="1249"/>
    <cellStyle name="ปกติ 2 155 12" xfId="1250"/>
    <cellStyle name="ปกติ 2 155 13" xfId="1251"/>
    <cellStyle name="ปกติ 2 155 14" xfId="1252"/>
    <cellStyle name="ปกติ 2 155 15" xfId="1253"/>
    <cellStyle name="ปกติ 2 155 16" xfId="1254"/>
    <cellStyle name="ปกติ 2 155 2" xfId="1255"/>
    <cellStyle name="ปกติ 2 155 3" xfId="1256"/>
    <cellStyle name="ปกติ 2 155 4" xfId="1257"/>
    <cellStyle name="ปกติ 2 155 5" xfId="1258"/>
    <cellStyle name="ปกติ 2 155 6" xfId="1259"/>
    <cellStyle name="ปกติ 2 155 7" xfId="1260"/>
    <cellStyle name="ปกติ 2 155 8" xfId="1261"/>
    <cellStyle name="ปกติ 2 155 9" xfId="1262"/>
    <cellStyle name="ปกติ 2 156" xfId="1263"/>
    <cellStyle name="ปกติ 2 156 10" xfId="1264"/>
    <cellStyle name="ปกติ 2 156 11" xfId="1265"/>
    <cellStyle name="ปกติ 2 156 12" xfId="1266"/>
    <cellStyle name="ปกติ 2 156 13" xfId="1267"/>
    <cellStyle name="ปกติ 2 156 14" xfId="1268"/>
    <cellStyle name="ปกติ 2 156 15" xfId="1269"/>
    <cellStyle name="ปกติ 2 156 16" xfId="1270"/>
    <cellStyle name="ปกติ 2 156 2" xfId="1271"/>
    <cellStyle name="ปกติ 2 156 3" xfId="1272"/>
    <cellStyle name="ปกติ 2 156 4" xfId="1273"/>
    <cellStyle name="ปกติ 2 156 5" xfId="1274"/>
    <cellStyle name="ปกติ 2 156 6" xfId="1275"/>
    <cellStyle name="ปกติ 2 156 7" xfId="1276"/>
    <cellStyle name="ปกติ 2 156 8" xfId="1277"/>
    <cellStyle name="ปกติ 2 156 9" xfId="1278"/>
    <cellStyle name="ปกติ 2 157" xfId="1279"/>
    <cellStyle name="ปกติ 2 157 10" xfId="1280"/>
    <cellStyle name="ปกติ 2 157 11" xfId="1281"/>
    <cellStyle name="ปกติ 2 157 12" xfId="1282"/>
    <cellStyle name="ปกติ 2 157 13" xfId="1283"/>
    <cellStyle name="ปกติ 2 157 14" xfId="1284"/>
    <cellStyle name="ปกติ 2 157 15" xfId="1285"/>
    <cellStyle name="ปกติ 2 157 16" xfId="1286"/>
    <cellStyle name="ปกติ 2 157 2" xfId="1287"/>
    <cellStyle name="ปกติ 2 157 3" xfId="1288"/>
    <cellStyle name="ปกติ 2 157 4" xfId="1289"/>
    <cellStyle name="ปกติ 2 157 5" xfId="1290"/>
    <cellStyle name="ปกติ 2 157 6" xfId="1291"/>
    <cellStyle name="ปกติ 2 157 7" xfId="1292"/>
    <cellStyle name="ปกติ 2 157 8" xfId="1293"/>
    <cellStyle name="ปกติ 2 157 9" xfId="1294"/>
    <cellStyle name="ปกติ 2 158" xfId="1295"/>
    <cellStyle name="ปกติ 2 158 10" xfId="1296"/>
    <cellStyle name="ปกติ 2 158 11" xfId="1297"/>
    <cellStyle name="ปกติ 2 158 12" xfId="1298"/>
    <cellStyle name="ปกติ 2 158 13" xfId="1299"/>
    <cellStyle name="ปกติ 2 158 14" xfId="1300"/>
    <cellStyle name="ปกติ 2 158 15" xfId="1301"/>
    <cellStyle name="ปกติ 2 158 16" xfId="1302"/>
    <cellStyle name="ปกติ 2 158 2" xfId="1303"/>
    <cellStyle name="ปกติ 2 158 3" xfId="1304"/>
    <cellStyle name="ปกติ 2 158 4" xfId="1305"/>
    <cellStyle name="ปกติ 2 158 5" xfId="1306"/>
    <cellStyle name="ปกติ 2 158 6" xfId="1307"/>
    <cellStyle name="ปกติ 2 158 7" xfId="1308"/>
    <cellStyle name="ปกติ 2 158 8" xfId="1309"/>
    <cellStyle name="ปกติ 2 158 9" xfId="1310"/>
    <cellStyle name="ปกติ 2 159" xfId="1311"/>
    <cellStyle name="ปกติ 2 159 10" xfId="1312"/>
    <cellStyle name="ปกติ 2 159 11" xfId="1313"/>
    <cellStyle name="ปกติ 2 159 12" xfId="1314"/>
    <cellStyle name="ปกติ 2 159 13" xfId="1315"/>
    <cellStyle name="ปกติ 2 159 14" xfId="1316"/>
    <cellStyle name="ปกติ 2 159 15" xfId="1317"/>
    <cellStyle name="ปกติ 2 159 16" xfId="1318"/>
    <cellStyle name="ปกติ 2 159 2" xfId="1319"/>
    <cellStyle name="ปกติ 2 159 3" xfId="1320"/>
    <cellStyle name="ปกติ 2 159 4" xfId="1321"/>
    <cellStyle name="ปกติ 2 159 5" xfId="1322"/>
    <cellStyle name="ปกติ 2 159 6" xfId="1323"/>
    <cellStyle name="ปกติ 2 159 7" xfId="1324"/>
    <cellStyle name="ปกติ 2 159 8" xfId="1325"/>
    <cellStyle name="ปกติ 2 159 9" xfId="1326"/>
    <cellStyle name="ปกติ 2 16" xfId="1327"/>
    <cellStyle name="ปกติ 2 16 10" xfId="1328"/>
    <cellStyle name="ปกติ 2 16 100" xfId="1329"/>
    <cellStyle name="ปกติ 2 16 101" xfId="1330"/>
    <cellStyle name="ปกติ 2 16 102" xfId="1331"/>
    <cellStyle name="ปกติ 2 16 103" xfId="1332"/>
    <cellStyle name="ปกติ 2 16 104" xfId="1333"/>
    <cellStyle name="ปกติ 2 16 105" xfId="1334"/>
    <cellStyle name="ปกติ 2 16 106" xfId="1335"/>
    <cellStyle name="ปกติ 2 16 107" xfId="1336"/>
    <cellStyle name="ปกติ 2 16 108" xfId="1337"/>
    <cellStyle name="ปกติ 2 16 109" xfId="1338"/>
    <cellStyle name="ปกติ 2 16 11" xfId="1339"/>
    <cellStyle name="ปกติ 2 16 110" xfId="1340"/>
    <cellStyle name="ปกติ 2 16 111" xfId="1341"/>
    <cellStyle name="ปกติ 2 16 112" xfId="1342"/>
    <cellStyle name="ปกติ 2 16 113" xfId="1343"/>
    <cellStyle name="ปกติ 2 16 114" xfId="1344"/>
    <cellStyle name="ปกติ 2 16 115" xfId="1345"/>
    <cellStyle name="ปกติ 2 16 116" xfId="1346"/>
    <cellStyle name="ปกติ 2 16 117" xfId="1347"/>
    <cellStyle name="ปกติ 2 16 118" xfId="1348"/>
    <cellStyle name="ปกติ 2 16 119" xfId="1349"/>
    <cellStyle name="ปกติ 2 16 12" xfId="1350"/>
    <cellStyle name="ปกติ 2 16 120" xfId="1351"/>
    <cellStyle name="ปกติ 2 16 121" xfId="1352"/>
    <cellStyle name="ปกติ 2 16 122" xfId="1353"/>
    <cellStyle name="ปกติ 2 16 123" xfId="1354"/>
    <cellStyle name="ปกติ 2 16 124" xfId="1355"/>
    <cellStyle name="ปกติ 2 16 125" xfId="1356"/>
    <cellStyle name="ปกติ 2 16 126" xfId="1357"/>
    <cellStyle name="ปกติ 2 16 127" xfId="1358"/>
    <cellStyle name="ปกติ 2 16 128" xfId="1359"/>
    <cellStyle name="ปกติ 2 16 129" xfId="1360"/>
    <cellStyle name="ปกติ 2 16 13" xfId="1361"/>
    <cellStyle name="ปกติ 2 16 14" xfId="1362"/>
    <cellStyle name="ปกติ 2 16 15" xfId="1363"/>
    <cellStyle name="ปกติ 2 16 16" xfId="1364"/>
    <cellStyle name="ปกติ 2 16 17" xfId="1365"/>
    <cellStyle name="ปกติ 2 16 18" xfId="1366"/>
    <cellStyle name="ปกติ 2 16 19" xfId="1367"/>
    <cellStyle name="ปกติ 2 16 2" xfId="1368"/>
    <cellStyle name="ปกติ 2 16 20" xfId="1369"/>
    <cellStyle name="ปกติ 2 16 21" xfId="1370"/>
    <cellStyle name="ปกติ 2 16 22" xfId="1371"/>
    <cellStyle name="ปกติ 2 16 23" xfId="1372"/>
    <cellStyle name="ปกติ 2 16 24" xfId="1373"/>
    <cellStyle name="ปกติ 2 16 25" xfId="1374"/>
    <cellStyle name="ปกติ 2 16 26" xfId="1375"/>
    <cellStyle name="ปกติ 2 16 27" xfId="1376"/>
    <cellStyle name="ปกติ 2 16 28" xfId="1377"/>
    <cellStyle name="ปกติ 2 16 29" xfId="1378"/>
    <cellStyle name="ปกติ 2 16 3" xfId="1379"/>
    <cellStyle name="ปกติ 2 16 30" xfId="1380"/>
    <cellStyle name="ปกติ 2 16 31" xfId="1381"/>
    <cellStyle name="ปกติ 2 16 32" xfId="1382"/>
    <cellStyle name="ปกติ 2 16 33" xfId="1383"/>
    <cellStyle name="ปกติ 2 16 34" xfId="1384"/>
    <cellStyle name="ปกติ 2 16 35" xfId="1385"/>
    <cellStyle name="ปกติ 2 16 36" xfId="1386"/>
    <cellStyle name="ปกติ 2 16 37" xfId="1387"/>
    <cellStyle name="ปกติ 2 16 38" xfId="1388"/>
    <cellStyle name="ปกติ 2 16 39" xfId="1389"/>
    <cellStyle name="ปกติ 2 16 4" xfId="1390"/>
    <cellStyle name="ปกติ 2 16 40" xfId="1391"/>
    <cellStyle name="ปกติ 2 16 41" xfId="1392"/>
    <cellStyle name="ปกติ 2 16 42" xfId="1393"/>
    <cellStyle name="ปกติ 2 16 43" xfId="1394"/>
    <cellStyle name="ปกติ 2 16 44" xfId="1395"/>
    <cellStyle name="ปกติ 2 16 45" xfId="1396"/>
    <cellStyle name="ปกติ 2 16 46" xfId="1397"/>
    <cellStyle name="ปกติ 2 16 47" xfId="1398"/>
    <cellStyle name="ปกติ 2 16 48" xfId="1399"/>
    <cellStyle name="ปกติ 2 16 49" xfId="1400"/>
    <cellStyle name="ปกติ 2 16 5" xfId="1401"/>
    <cellStyle name="ปกติ 2 16 50" xfId="1402"/>
    <cellStyle name="ปกติ 2 16 51" xfId="1403"/>
    <cellStyle name="ปกติ 2 16 52" xfId="1404"/>
    <cellStyle name="ปกติ 2 16 53" xfId="1405"/>
    <cellStyle name="ปกติ 2 16 54" xfId="1406"/>
    <cellStyle name="ปกติ 2 16 55" xfId="1407"/>
    <cellStyle name="ปกติ 2 16 56" xfId="1408"/>
    <cellStyle name="ปกติ 2 16 57" xfId="1409"/>
    <cellStyle name="ปกติ 2 16 58" xfId="1410"/>
    <cellStyle name="ปกติ 2 16 59" xfId="1411"/>
    <cellStyle name="ปกติ 2 16 6" xfId="1412"/>
    <cellStyle name="ปกติ 2 16 60" xfId="1413"/>
    <cellStyle name="ปกติ 2 16 61" xfId="1414"/>
    <cellStyle name="ปกติ 2 16 62" xfId="1415"/>
    <cellStyle name="ปกติ 2 16 63" xfId="1416"/>
    <cellStyle name="ปกติ 2 16 64" xfId="1417"/>
    <cellStyle name="ปกติ 2 16 65" xfId="1418"/>
    <cellStyle name="ปกติ 2 16 66" xfId="1419"/>
    <cellStyle name="ปกติ 2 16 67" xfId="1420"/>
    <cellStyle name="ปกติ 2 16 68" xfId="1421"/>
    <cellStyle name="ปกติ 2 16 69" xfId="1422"/>
    <cellStyle name="ปกติ 2 16 7" xfId="1423"/>
    <cellStyle name="ปกติ 2 16 70" xfId="1424"/>
    <cellStyle name="ปกติ 2 16 71" xfId="1425"/>
    <cellStyle name="ปกติ 2 16 72" xfId="1426"/>
    <cellStyle name="ปกติ 2 16 73" xfId="1427"/>
    <cellStyle name="ปกติ 2 16 74" xfId="1428"/>
    <cellStyle name="ปกติ 2 16 75" xfId="1429"/>
    <cellStyle name="ปกติ 2 16 76" xfId="1430"/>
    <cellStyle name="ปกติ 2 16 77" xfId="1431"/>
    <cellStyle name="ปกติ 2 16 78" xfId="1432"/>
    <cellStyle name="ปกติ 2 16 79" xfId="1433"/>
    <cellStyle name="ปกติ 2 16 8" xfId="1434"/>
    <cellStyle name="ปกติ 2 16 80" xfId="1435"/>
    <cellStyle name="ปกติ 2 16 81" xfId="1436"/>
    <cellStyle name="ปกติ 2 16 82" xfId="1437"/>
    <cellStyle name="ปกติ 2 16 83" xfId="1438"/>
    <cellStyle name="ปกติ 2 16 84" xfId="1439"/>
    <cellStyle name="ปกติ 2 16 85" xfId="1440"/>
    <cellStyle name="ปกติ 2 16 86" xfId="1441"/>
    <cellStyle name="ปกติ 2 16 87" xfId="1442"/>
    <cellStyle name="ปกติ 2 16 88" xfId="1443"/>
    <cellStyle name="ปกติ 2 16 89" xfId="1444"/>
    <cellStyle name="ปกติ 2 16 9" xfId="1445"/>
    <cellStyle name="ปกติ 2 16 90" xfId="1446"/>
    <cellStyle name="ปกติ 2 16 91" xfId="1447"/>
    <cellStyle name="ปกติ 2 16 92" xfId="1448"/>
    <cellStyle name="ปกติ 2 16 93" xfId="1449"/>
    <cellStyle name="ปกติ 2 16 94" xfId="1450"/>
    <cellStyle name="ปกติ 2 16 95" xfId="1451"/>
    <cellStyle name="ปกติ 2 16 96" xfId="1452"/>
    <cellStyle name="ปกติ 2 16 97" xfId="1453"/>
    <cellStyle name="ปกติ 2 16 98" xfId="1454"/>
    <cellStyle name="ปกติ 2 16 99" xfId="1455"/>
    <cellStyle name="ปกติ 2 160" xfId="1456"/>
    <cellStyle name="ปกติ 2 161" xfId="1457"/>
    <cellStyle name="ปกติ 2 162" xfId="1458"/>
    <cellStyle name="ปกติ 2 163" xfId="1459"/>
    <cellStyle name="ปกติ 2 164" xfId="1460"/>
    <cellStyle name="ปกติ 2 165" xfId="1461"/>
    <cellStyle name="ปกติ 2 166" xfId="1462"/>
    <cellStyle name="ปกติ 2 167" xfId="1463"/>
    <cellStyle name="ปกติ 2 168" xfId="1464"/>
    <cellStyle name="ปกติ 2 169" xfId="1465"/>
    <cellStyle name="ปกติ 2 17" xfId="1466"/>
    <cellStyle name="ปกติ 2 17 10" xfId="1467"/>
    <cellStyle name="ปกติ 2 17 100" xfId="1468"/>
    <cellStyle name="ปกติ 2 17 101" xfId="1469"/>
    <cellStyle name="ปกติ 2 17 102" xfId="1470"/>
    <cellStyle name="ปกติ 2 17 103" xfId="1471"/>
    <cellStyle name="ปกติ 2 17 104" xfId="1472"/>
    <cellStyle name="ปกติ 2 17 105" xfId="1473"/>
    <cellStyle name="ปกติ 2 17 106" xfId="1474"/>
    <cellStyle name="ปกติ 2 17 107" xfId="1475"/>
    <cellStyle name="ปกติ 2 17 11" xfId="1476"/>
    <cellStyle name="ปกติ 2 17 12" xfId="1477"/>
    <cellStyle name="ปกติ 2 17 13" xfId="1478"/>
    <cellStyle name="ปกติ 2 17 14" xfId="1479"/>
    <cellStyle name="ปกติ 2 17 15" xfId="1480"/>
    <cellStyle name="ปกติ 2 17 16" xfId="1481"/>
    <cellStyle name="ปกติ 2 17 17" xfId="1482"/>
    <cellStyle name="ปกติ 2 17 18" xfId="1483"/>
    <cellStyle name="ปกติ 2 17 19" xfId="1484"/>
    <cellStyle name="ปกติ 2 17 2" xfId="1485"/>
    <cellStyle name="ปกติ 2 17 20" xfId="1486"/>
    <cellStyle name="ปกติ 2 17 21" xfId="1487"/>
    <cellStyle name="ปกติ 2 17 22" xfId="1488"/>
    <cellStyle name="ปกติ 2 17 23" xfId="1489"/>
    <cellStyle name="ปกติ 2 17 24" xfId="1490"/>
    <cellStyle name="ปกติ 2 17 25" xfId="1491"/>
    <cellStyle name="ปกติ 2 17 26" xfId="1492"/>
    <cellStyle name="ปกติ 2 17 27" xfId="1493"/>
    <cellStyle name="ปกติ 2 17 28" xfId="1494"/>
    <cellStyle name="ปกติ 2 17 29" xfId="1495"/>
    <cellStyle name="ปกติ 2 17 3" xfId="1496"/>
    <cellStyle name="ปกติ 2 17 30" xfId="1497"/>
    <cellStyle name="ปกติ 2 17 31" xfId="1498"/>
    <cellStyle name="ปกติ 2 17 32" xfId="1499"/>
    <cellStyle name="ปกติ 2 17 33" xfId="1500"/>
    <cellStyle name="ปกติ 2 17 34" xfId="1501"/>
    <cellStyle name="ปกติ 2 17 35" xfId="1502"/>
    <cellStyle name="ปกติ 2 17 36" xfId="1503"/>
    <cellStyle name="ปกติ 2 17 37" xfId="1504"/>
    <cellStyle name="ปกติ 2 17 38" xfId="1505"/>
    <cellStyle name="ปกติ 2 17 39" xfId="1506"/>
    <cellStyle name="ปกติ 2 17 4" xfId="1507"/>
    <cellStyle name="ปกติ 2 17 40" xfId="1508"/>
    <cellStyle name="ปกติ 2 17 41" xfId="1509"/>
    <cellStyle name="ปกติ 2 17 42" xfId="1510"/>
    <cellStyle name="ปกติ 2 17 43" xfId="1511"/>
    <cellStyle name="ปกติ 2 17 44" xfId="1512"/>
    <cellStyle name="ปกติ 2 17 45" xfId="1513"/>
    <cellStyle name="ปกติ 2 17 46" xfId="1514"/>
    <cellStyle name="ปกติ 2 17 47" xfId="1515"/>
    <cellStyle name="ปกติ 2 17 48" xfId="1516"/>
    <cellStyle name="ปกติ 2 17 49" xfId="1517"/>
    <cellStyle name="ปกติ 2 17 5" xfId="1518"/>
    <cellStyle name="ปกติ 2 17 50" xfId="1519"/>
    <cellStyle name="ปกติ 2 17 51" xfId="1520"/>
    <cellStyle name="ปกติ 2 17 52" xfId="1521"/>
    <cellStyle name="ปกติ 2 17 53" xfId="1522"/>
    <cellStyle name="ปกติ 2 17 54" xfId="1523"/>
    <cellStyle name="ปกติ 2 17 55" xfId="1524"/>
    <cellStyle name="ปกติ 2 17 56" xfId="1525"/>
    <cellStyle name="ปกติ 2 17 57" xfId="1526"/>
    <cellStyle name="ปกติ 2 17 58" xfId="1527"/>
    <cellStyle name="ปกติ 2 17 59" xfId="1528"/>
    <cellStyle name="ปกติ 2 17 6" xfId="1529"/>
    <cellStyle name="ปกติ 2 17 60" xfId="1530"/>
    <cellStyle name="ปกติ 2 17 61" xfId="1531"/>
    <cellStyle name="ปกติ 2 17 62" xfId="1532"/>
    <cellStyle name="ปกติ 2 17 63" xfId="1533"/>
    <cellStyle name="ปกติ 2 17 64" xfId="1534"/>
    <cellStyle name="ปกติ 2 17 65" xfId="1535"/>
    <cellStyle name="ปกติ 2 17 66" xfId="1536"/>
    <cellStyle name="ปกติ 2 17 67" xfId="1537"/>
    <cellStyle name="ปกติ 2 17 68" xfId="1538"/>
    <cellStyle name="ปกติ 2 17 69" xfId="1539"/>
    <cellStyle name="ปกติ 2 17 7" xfId="1540"/>
    <cellStyle name="ปกติ 2 17 70" xfId="1541"/>
    <cellStyle name="ปกติ 2 17 71" xfId="1542"/>
    <cellStyle name="ปกติ 2 17 72" xfId="1543"/>
    <cellStyle name="ปกติ 2 17 73" xfId="1544"/>
    <cellStyle name="ปกติ 2 17 74" xfId="1545"/>
    <cellStyle name="ปกติ 2 17 75" xfId="1546"/>
    <cellStyle name="ปกติ 2 17 76" xfId="1547"/>
    <cellStyle name="ปกติ 2 17 77" xfId="1548"/>
    <cellStyle name="ปกติ 2 17 78" xfId="1549"/>
    <cellStyle name="ปกติ 2 17 79" xfId="1550"/>
    <cellStyle name="ปกติ 2 17 8" xfId="1551"/>
    <cellStyle name="ปกติ 2 17 80" xfId="1552"/>
    <cellStyle name="ปกติ 2 17 81" xfId="1553"/>
    <cellStyle name="ปกติ 2 17 82" xfId="1554"/>
    <cellStyle name="ปกติ 2 17 83" xfId="1555"/>
    <cellStyle name="ปกติ 2 17 84" xfId="1556"/>
    <cellStyle name="ปกติ 2 17 85" xfId="1557"/>
    <cellStyle name="ปกติ 2 17 86" xfId="1558"/>
    <cellStyle name="ปกติ 2 17 87" xfId="1559"/>
    <cellStyle name="ปกติ 2 17 88" xfId="1560"/>
    <cellStyle name="ปกติ 2 17 89" xfId="1561"/>
    <cellStyle name="ปกติ 2 17 9" xfId="1562"/>
    <cellStyle name="ปกติ 2 17 90" xfId="1563"/>
    <cellStyle name="ปกติ 2 17 91" xfId="1564"/>
    <cellStyle name="ปกติ 2 17 92" xfId="1565"/>
    <cellStyle name="ปกติ 2 17 93" xfId="1566"/>
    <cellStyle name="ปกติ 2 17 94" xfId="1567"/>
    <cellStyle name="ปกติ 2 17 95" xfId="1568"/>
    <cellStyle name="ปกติ 2 17 96" xfId="1569"/>
    <cellStyle name="ปกติ 2 17 97" xfId="1570"/>
    <cellStyle name="ปกติ 2 17 98" xfId="1571"/>
    <cellStyle name="ปกติ 2 17 99" xfId="1572"/>
    <cellStyle name="ปกติ 2 170" xfId="1573"/>
    <cellStyle name="ปกติ 2 171" xfId="1574"/>
    <cellStyle name="ปกติ 2 171 2" xfId="1575"/>
    <cellStyle name="ปกติ 2 171 3" xfId="1576"/>
    <cellStyle name="ปกติ 2 171 4" xfId="1577"/>
    <cellStyle name="ปกติ 2 171 5" xfId="1578"/>
    <cellStyle name="ปกติ 2 172" xfId="1579"/>
    <cellStyle name="ปกติ 2 172 2" xfId="1580"/>
    <cellStyle name="ปกติ 2 172 3" xfId="1581"/>
    <cellStyle name="ปกติ 2 172 4" xfId="1582"/>
    <cellStyle name="ปกติ 2 172 5" xfId="1583"/>
    <cellStyle name="ปกติ 2 173" xfId="1584"/>
    <cellStyle name="ปกติ 2 173 2" xfId="1585"/>
    <cellStyle name="ปกติ 2 173 3" xfId="1586"/>
    <cellStyle name="ปกติ 2 173 4" xfId="1587"/>
    <cellStyle name="ปกติ 2 173 5" xfId="1588"/>
    <cellStyle name="ปกติ 2 174" xfId="1589"/>
    <cellStyle name="ปกติ 2 174 2" xfId="1590"/>
    <cellStyle name="ปกติ 2 174 3" xfId="1591"/>
    <cellStyle name="ปกติ 2 174 4" xfId="1592"/>
    <cellStyle name="ปกติ 2 174 5" xfId="1593"/>
    <cellStyle name="ปกติ 2 175" xfId="1594"/>
    <cellStyle name="ปกติ 2 176" xfId="1595"/>
    <cellStyle name="ปกติ 2 177" xfId="1596"/>
    <cellStyle name="ปกติ 2 18" xfId="1597"/>
    <cellStyle name="ปกติ 2 19" xfId="1598"/>
    <cellStyle name="ปกติ 2 2" xfId="1599"/>
    <cellStyle name="ปกติ 2 2 10" xfId="1600"/>
    <cellStyle name="ปกติ 2 2 10 10" xfId="1601"/>
    <cellStyle name="ปกติ 2 2 10 11" xfId="1602"/>
    <cellStyle name="ปกติ 2 2 10 12" xfId="1603"/>
    <cellStyle name="ปกติ 2 2 10 13" xfId="1604"/>
    <cellStyle name="ปกติ 2 2 10 14" xfId="1605"/>
    <cellStyle name="ปกติ 2 2 10 15" xfId="1606"/>
    <cellStyle name="ปกติ 2 2 10 16" xfId="1607"/>
    <cellStyle name="ปกติ 2 2 10 17" xfId="1608"/>
    <cellStyle name="ปกติ 2 2 10 18" xfId="1609"/>
    <cellStyle name="ปกติ 2 2 10 19" xfId="1610"/>
    <cellStyle name="ปกติ 2 2 10 2" xfId="1611"/>
    <cellStyle name="ปกติ 2 2 10 20" xfId="1612"/>
    <cellStyle name="ปกติ 2 2 10 21" xfId="1613"/>
    <cellStyle name="ปกติ 2 2 10 22" xfId="1614"/>
    <cellStyle name="ปกติ 2 2 10 23" xfId="1615"/>
    <cellStyle name="ปกติ 2 2 10 3" xfId="1616"/>
    <cellStyle name="ปกติ 2 2 10 4" xfId="1617"/>
    <cellStyle name="ปกติ 2 2 10 5" xfId="1618"/>
    <cellStyle name="ปกติ 2 2 10 6" xfId="1619"/>
    <cellStyle name="ปกติ 2 2 10 7" xfId="1620"/>
    <cellStyle name="ปกติ 2 2 10 8" xfId="1621"/>
    <cellStyle name="ปกติ 2 2 10 9" xfId="1622"/>
    <cellStyle name="ปกติ 2 2 11" xfId="1623"/>
    <cellStyle name="ปกติ 2 2 11 10" xfId="1624"/>
    <cellStyle name="ปกติ 2 2 11 11" xfId="1625"/>
    <cellStyle name="ปกติ 2 2 11 12" xfId="1626"/>
    <cellStyle name="ปกติ 2 2 11 13" xfId="1627"/>
    <cellStyle name="ปกติ 2 2 11 14" xfId="1628"/>
    <cellStyle name="ปกติ 2 2 11 15" xfId="1629"/>
    <cellStyle name="ปกติ 2 2 11 16" xfId="1630"/>
    <cellStyle name="ปกติ 2 2 11 17" xfId="1631"/>
    <cellStyle name="ปกติ 2 2 11 18" xfId="1632"/>
    <cellStyle name="ปกติ 2 2 11 19" xfId="1633"/>
    <cellStyle name="ปกติ 2 2 11 2" xfId="1634"/>
    <cellStyle name="ปกติ 2 2 11 20" xfId="1635"/>
    <cellStyle name="ปกติ 2 2 11 21" xfId="1636"/>
    <cellStyle name="ปกติ 2 2 11 22" xfId="1637"/>
    <cellStyle name="ปกติ 2 2 11 23" xfId="1638"/>
    <cellStyle name="ปกติ 2 2 11 3" xfId="1639"/>
    <cellStyle name="ปกติ 2 2 11 4" xfId="1640"/>
    <cellStyle name="ปกติ 2 2 11 5" xfId="1641"/>
    <cellStyle name="ปกติ 2 2 11 6" xfId="1642"/>
    <cellStyle name="ปกติ 2 2 11 7" xfId="1643"/>
    <cellStyle name="ปกติ 2 2 11 8" xfId="1644"/>
    <cellStyle name="ปกติ 2 2 11 9" xfId="1645"/>
    <cellStyle name="ปกติ 2 2 12" xfId="1646"/>
    <cellStyle name="ปกติ 2 2 13" xfId="1647"/>
    <cellStyle name="ปกติ 2 2 14" xfId="1648"/>
    <cellStyle name="ปกติ 2 2 15" xfId="1649"/>
    <cellStyle name="ปกติ 2 2 16" xfId="1650"/>
    <cellStyle name="ปกติ 2 2 17" xfId="1651"/>
    <cellStyle name="ปกติ 2 2 18" xfId="1652"/>
    <cellStyle name="ปกติ 2 2 19" xfId="1653"/>
    <cellStyle name="ปกติ 2 2 2" xfId="1654"/>
    <cellStyle name="ปกติ 2 2 2 10" xfId="1655"/>
    <cellStyle name="ปกติ 2 2 2 10 10" xfId="1656"/>
    <cellStyle name="ปกติ 2 2 2 10 11" xfId="1657"/>
    <cellStyle name="ปกติ 2 2 2 10 12" xfId="1658"/>
    <cellStyle name="ปกติ 2 2 2 10 13" xfId="1659"/>
    <cellStyle name="ปกติ 2 2 2 10 14" xfId="1660"/>
    <cellStyle name="ปกติ 2 2 2 10 15" xfId="1661"/>
    <cellStyle name="ปกติ 2 2 2 10 16" xfId="1662"/>
    <cellStyle name="ปกติ 2 2 2 10 17" xfId="1663"/>
    <cellStyle name="ปกติ 2 2 2 10 18" xfId="1664"/>
    <cellStyle name="ปกติ 2 2 2 10 19" xfId="1665"/>
    <cellStyle name="ปกติ 2 2 2 10 2" xfId="1666"/>
    <cellStyle name="ปกติ 2 2 2 10 20" xfId="1667"/>
    <cellStyle name="ปกติ 2 2 2 10 21" xfId="1668"/>
    <cellStyle name="ปกติ 2 2 2 10 22" xfId="1669"/>
    <cellStyle name="ปกติ 2 2 2 10 23" xfId="1670"/>
    <cellStyle name="ปกติ 2 2 2 10 3" xfId="1671"/>
    <cellStyle name="ปกติ 2 2 2 10 4" xfId="1672"/>
    <cellStyle name="ปกติ 2 2 2 10 5" xfId="1673"/>
    <cellStyle name="ปกติ 2 2 2 10 6" xfId="1674"/>
    <cellStyle name="ปกติ 2 2 2 10 7" xfId="1675"/>
    <cellStyle name="ปกติ 2 2 2 10 8" xfId="1676"/>
    <cellStyle name="ปกติ 2 2 2 10 9" xfId="1677"/>
    <cellStyle name="ปกติ 2 2 2 11" xfId="1678"/>
    <cellStyle name="ปกติ 2 2 2 12" xfId="1679"/>
    <cellStyle name="ปกติ 2 2 2 13" xfId="1680"/>
    <cellStyle name="ปกติ 2 2 2 14" xfId="1681"/>
    <cellStyle name="ปกติ 2 2 2 15" xfId="1682"/>
    <cellStyle name="ปกติ 2 2 2 16" xfId="1683"/>
    <cellStyle name="ปกติ 2 2 2 17" xfId="1684"/>
    <cellStyle name="ปกติ 2 2 2 18" xfId="1685"/>
    <cellStyle name="ปกติ 2 2 2 19" xfId="1686"/>
    <cellStyle name="ปกติ 2 2 2 2" xfId="1687"/>
    <cellStyle name="ปกติ 2 2 2 2 10" xfId="1688"/>
    <cellStyle name="ปกติ 2 2 2 2 11" xfId="1689"/>
    <cellStyle name="ปกติ 2 2 2 2 12" xfId="1690"/>
    <cellStyle name="ปกติ 2 2 2 2 13" xfId="1691"/>
    <cellStyle name="ปกติ 2 2 2 2 14" xfId="1692"/>
    <cellStyle name="ปกติ 2 2 2 2 15" xfId="1693"/>
    <cellStyle name="ปกติ 2 2 2 2 16" xfId="1694"/>
    <cellStyle name="ปกติ 2 2 2 2 17" xfId="1695"/>
    <cellStyle name="ปกติ 2 2 2 2 18" xfId="1696"/>
    <cellStyle name="ปกติ 2 2 2 2 19" xfId="1697"/>
    <cellStyle name="ปกติ 2 2 2 2 2" xfId="1698"/>
    <cellStyle name="ปกติ 2 2 2 2 20" xfId="1699"/>
    <cellStyle name="ปกติ 2 2 2 2 21" xfId="1700"/>
    <cellStyle name="ปกติ 2 2 2 2 22" xfId="1701"/>
    <cellStyle name="ปกติ 2 2 2 2 23" xfId="1702"/>
    <cellStyle name="ปกติ 2 2 2 2 24" xfId="1703"/>
    <cellStyle name="ปกติ 2 2 2 2 25" xfId="1704"/>
    <cellStyle name="ปกติ 2 2 2 2 26" xfId="1705"/>
    <cellStyle name="ปกติ 2 2 2 2 27" xfId="1706"/>
    <cellStyle name="ปกติ 2 2 2 2 28" xfId="1707"/>
    <cellStyle name="ปกติ 2 2 2 2 29" xfId="1708"/>
    <cellStyle name="ปกติ 2 2 2 2 3" xfId="1709"/>
    <cellStyle name="ปกติ 2 2 2 2 4" xfId="1710"/>
    <cellStyle name="ปกติ 2 2 2 2 5" xfId="1711"/>
    <cellStyle name="ปกติ 2 2 2 2 6" xfId="1712"/>
    <cellStyle name="ปกติ 2 2 2 2 7" xfId="1713"/>
    <cellStyle name="ปกติ 2 2 2 2 8" xfId="1714"/>
    <cellStyle name="ปกติ 2 2 2 2 9" xfId="1715"/>
    <cellStyle name="ปกติ 2 2 2 20" xfId="1716"/>
    <cellStyle name="ปกติ 2 2 2 21" xfId="1717"/>
    <cellStyle name="ปกติ 2 2 2 22" xfId="1718"/>
    <cellStyle name="ปกติ 2 2 2 23" xfId="1719"/>
    <cellStyle name="ปกติ 2 2 2 24" xfId="1720"/>
    <cellStyle name="ปกติ 2 2 2 25" xfId="1721"/>
    <cellStyle name="ปกติ 2 2 2 26" xfId="1722"/>
    <cellStyle name="ปกติ 2 2 2 27" xfId="1723"/>
    <cellStyle name="ปกติ 2 2 2 28" xfId="1724"/>
    <cellStyle name="ปกติ 2 2 2 29" xfId="1725"/>
    <cellStyle name="ปกติ 2 2 2 3" xfId="1726"/>
    <cellStyle name="ปกติ 2 2 2 30" xfId="1727"/>
    <cellStyle name="ปกติ 2 2 2 31" xfId="1728"/>
    <cellStyle name="ปกติ 2 2 2 32" xfId="1729"/>
    <cellStyle name="ปกติ 2 2 2 4" xfId="1730"/>
    <cellStyle name="ปกติ 2 2 2 4 10" xfId="1731"/>
    <cellStyle name="ปกติ 2 2 2 4 11" xfId="1732"/>
    <cellStyle name="ปกติ 2 2 2 4 12" xfId="1733"/>
    <cellStyle name="ปกติ 2 2 2 4 13" xfId="1734"/>
    <cellStyle name="ปกติ 2 2 2 4 14" xfId="1735"/>
    <cellStyle name="ปกติ 2 2 2 4 15" xfId="1736"/>
    <cellStyle name="ปกติ 2 2 2 4 16" xfId="1737"/>
    <cellStyle name="ปกติ 2 2 2 4 17" xfId="1738"/>
    <cellStyle name="ปกติ 2 2 2 4 18" xfId="1739"/>
    <cellStyle name="ปกติ 2 2 2 4 19" xfId="1740"/>
    <cellStyle name="ปกติ 2 2 2 4 2" xfId="1741"/>
    <cellStyle name="ปกติ 2 2 2 4 20" xfId="1742"/>
    <cellStyle name="ปกติ 2 2 2 4 21" xfId="1743"/>
    <cellStyle name="ปกติ 2 2 2 4 22" xfId="1744"/>
    <cellStyle name="ปกติ 2 2 2 4 23" xfId="1745"/>
    <cellStyle name="ปกติ 2 2 2 4 24" xfId="1746"/>
    <cellStyle name="ปกติ 2 2 2 4 25" xfId="1747"/>
    <cellStyle name="ปกติ 2 2 2 4 26" xfId="1748"/>
    <cellStyle name="ปกติ 2 2 2 4 27" xfId="1749"/>
    <cellStyle name="ปกติ 2 2 2 4 3" xfId="1750"/>
    <cellStyle name="ปกติ 2 2 2 4 4" xfId="1751"/>
    <cellStyle name="ปกติ 2 2 2 4 5" xfId="1752"/>
    <cellStyle name="ปกติ 2 2 2 4 6" xfId="1753"/>
    <cellStyle name="ปกติ 2 2 2 4 7" xfId="1754"/>
    <cellStyle name="ปกติ 2 2 2 4 8" xfId="1755"/>
    <cellStyle name="ปกติ 2 2 2 4 9" xfId="1756"/>
    <cellStyle name="ปกติ 2 2 2 5" xfId="1757"/>
    <cellStyle name="ปกติ 2 2 2 5 10" xfId="1758"/>
    <cellStyle name="ปกติ 2 2 2 5 11" xfId="1759"/>
    <cellStyle name="ปกติ 2 2 2 5 12" xfId="1760"/>
    <cellStyle name="ปกติ 2 2 2 5 13" xfId="1761"/>
    <cellStyle name="ปกติ 2 2 2 5 14" xfId="1762"/>
    <cellStyle name="ปกติ 2 2 2 5 15" xfId="1763"/>
    <cellStyle name="ปกติ 2 2 2 5 16" xfId="1764"/>
    <cellStyle name="ปกติ 2 2 2 5 17" xfId="1765"/>
    <cellStyle name="ปกติ 2 2 2 5 18" xfId="1766"/>
    <cellStyle name="ปกติ 2 2 2 5 19" xfId="1767"/>
    <cellStyle name="ปกติ 2 2 2 5 2" xfId="1768"/>
    <cellStyle name="ปกติ 2 2 2 5 20" xfId="1769"/>
    <cellStyle name="ปกติ 2 2 2 5 21" xfId="1770"/>
    <cellStyle name="ปกติ 2 2 2 5 22" xfId="1771"/>
    <cellStyle name="ปกติ 2 2 2 5 23" xfId="1772"/>
    <cellStyle name="ปกติ 2 2 2 5 24" xfId="1773"/>
    <cellStyle name="ปกติ 2 2 2 5 25" xfId="1774"/>
    <cellStyle name="ปกติ 2 2 2 5 26" xfId="1775"/>
    <cellStyle name="ปกติ 2 2 2 5 27" xfId="1776"/>
    <cellStyle name="ปกติ 2 2 2 5 3" xfId="1777"/>
    <cellStyle name="ปกติ 2 2 2 5 4" xfId="1778"/>
    <cellStyle name="ปกติ 2 2 2 5 5" xfId="1779"/>
    <cellStyle name="ปกติ 2 2 2 5 6" xfId="1780"/>
    <cellStyle name="ปกติ 2 2 2 5 7" xfId="1781"/>
    <cellStyle name="ปกติ 2 2 2 5 8" xfId="1782"/>
    <cellStyle name="ปกติ 2 2 2 5 9" xfId="1783"/>
    <cellStyle name="ปกติ 2 2 2 6" xfId="1784"/>
    <cellStyle name="ปกติ 2 2 2 7" xfId="1785"/>
    <cellStyle name="ปกติ 2 2 2 7 10" xfId="1786"/>
    <cellStyle name="ปกติ 2 2 2 7 11" xfId="1787"/>
    <cellStyle name="ปกติ 2 2 2 7 12" xfId="1788"/>
    <cellStyle name="ปกติ 2 2 2 7 13" xfId="1789"/>
    <cellStyle name="ปกติ 2 2 2 7 14" xfId="1790"/>
    <cellStyle name="ปกติ 2 2 2 7 15" xfId="1791"/>
    <cellStyle name="ปกติ 2 2 2 7 16" xfId="1792"/>
    <cellStyle name="ปกติ 2 2 2 7 17" xfId="1793"/>
    <cellStyle name="ปกติ 2 2 2 7 18" xfId="1794"/>
    <cellStyle name="ปกติ 2 2 2 7 19" xfId="1795"/>
    <cellStyle name="ปกติ 2 2 2 7 2" xfId="1796"/>
    <cellStyle name="ปกติ 2 2 2 7 20" xfId="1797"/>
    <cellStyle name="ปกติ 2 2 2 7 21" xfId="1798"/>
    <cellStyle name="ปกติ 2 2 2 7 22" xfId="1799"/>
    <cellStyle name="ปกติ 2 2 2 7 23" xfId="1800"/>
    <cellStyle name="ปกติ 2 2 2 7 3" xfId="1801"/>
    <cellStyle name="ปกติ 2 2 2 7 4" xfId="1802"/>
    <cellStyle name="ปกติ 2 2 2 7 5" xfId="1803"/>
    <cellStyle name="ปกติ 2 2 2 7 6" xfId="1804"/>
    <cellStyle name="ปกติ 2 2 2 7 7" xfId="1805"/>
    <cellStyle name="ปกติ 2 2 2 7 8" xfId="1806"/>
    <cellStyle name="ปกติ 2 2 2 7 9" xfId="1807"/>
    <cellStyle name="ปกติ 2 2 2 8" xfId="1808"/>
    <cellStyle name="ปกติ 2 2 2 8 10" xfId="1809"/>
    <cellStyle name="ปกติ 2 2 2 8 11" xfId="1810"/>
    <cellStyle name="ปกติ 2 2 2 8 12" xfId="1811"/>
    <cellStyle name="ปกติ 2 2 2 8 13" xfId="1812"/>
    <cellStyle name="ปกติ 2 2 2 8 14" xfId="1813"/>
    <cellStyle name="ปกติ 2 2 2 8 15" xfId="1814"/>
    <cellStyle name="ปกติ 2 2 2 8 16" xfId="1815"/>
    <cellStyle name="ปกติ 2 2 2 8 17" xfId="1816"/>
    <cellStyle name="ปกติ 2 2 2 8 18" xfId="1817"/>
    <cellStyle name="ปกติ 2 2 2 8 19" xfId="1818"/>
    <cellStyle name="ปกติ 2 2 2 8 2" xfId="1819"/>
    <cellStyle name="ปกติ 2 2 2 8 20" xfId="1820"/>
    <cellStyle name="ปกติ 2 2 2 8 21" xfId="1821"/>
    <cellStyle name="ปกติ 2 2 2 8 22" xfId="1822"/>
    <cellStyle name="ปกติ 2 2 2 8 23" xfId="1823"/>
    <cellStyle name="ปกติ 2 2 2 8 3" xfId="1824"/>
    <cellStyle name="ปกติ 2 2 2 8 4" xfId="1825"/>
    <cellStyle name="ปกติ 2 2 2 8 5" xfId="1826"/>
    <cellStyle name="ปกติ 2 2 2 8 6" xfId="1827"/>
    <cellStyle name="ปกติ 2 2 2 8 7" xfId="1828"/>
    <cellStyle name="ปกติ 2 2 2 8 8" xfId="1829"/>
    <cellStyle name="ปกติ 2 2 2 8 9" xfId="1830"/>
    <cellStyle name="ปกติ 2 2 2 9" xfId="1831"/>
    <cellStyle name="ปกติ 2 2 2 9 10" xfId="1832"/>
    <cellStyle name="ปกติ 2 2 2 9 11" xfId="1833"/>
    <cellStyle name="ปกติ 2 2 2 9 12" xfId="1834"/>
    <cellStyle name="ปกติ 2 2 2 9 13" xfId="1835"/>
    <cellStyle name="ปกติ 2 2 2 9 14" xfId="1836"/>
    <cellStyle name="ปกติ 2 2 2 9 15" xfId="1837"/>
    <cellStyle name="ปกติ 2 2 2 9 16" xfId="1838"/>
    <cellStyle name="ปกติ 2 2 2 9 17" xfId="1839"/>
    <cellStyle name="ปกติ 2 2 2 9 18" xfId="1840"/>
    <cellStyle name="ปกติ 2 2 2 9 19" xfId="1841"/>
    <cellStyle name="ปกติ 2 2 2 9 2" xfId="1842"/>
    <cellStyle name="ปกติ 2 2 2 9 20" xfId="1843"/>
    <cellStyle name="ปกติ 2 2 2 9 21" xfId="1844"/>
    <cellStyle name="ปกติ 2 2 2 9 22" xfId="1845"/>
    <cellStyle name="ปกติ 2 2 2 9 23" xfId="1846"/>
    <cellStyle name="ปกติ 2 2 2 9 3" xfId="1847"/>
    <cellStyle name="ปกติ 2 2 2 9 4" xfId="1848"/>
    <cellStyle name="ปกติ 2 2 2 9 5" xfId="1849"/>
    <cellStyle name="ปกติ 2 2 2 9 6" xfId="1850"/>
    <cellStyle name="ปกติ 2 2 2 9 7" xfId="1851"/>
    <cellStyle name="ปกติ 2 2 2 9 8" xfId="1852"/>
    <cellStyle name="ปกติ 2 2 2 9 9" xfId="1853"/>
    <cellStyle name="ปกติ 2 2 20" xfId="1854"/>
    <cellStyle name="ปกติ 2 2 21" xfId="1855"/>
    <cellStyle name="ปกติ 2 2 22" xfId="1856"/>
    <cellStyle name="ปกติ 2 2 23" xfId="1857"/>
    <cellStyle name="ปกติ 2 2 24" xfId="1858"/>
    <cellStyle name="ปกติ 2 2 25" xfId="1859"/>
    <cellStyle name="ปกติ 2 2 26" xfId="1860"/>
    <cellStyle name="ปกติ 2 2 27" xfId="1861"/>
    <cellStyle name="ปกติ 2 2 28" xfId="1862"/>
    <cellStyle name="ปกติ 2 2 29" xfId="1863"/>
    <cellStyle name="ปกติ 2 2 3" xfId="1864"/>
    <cellStyle name="ปกติ 2 2 30" xfId="1865"/>
    <cellStyle name="ปกติ 2 2 31" xfId="1866"/>
    <cellStyle name="ปกติ 2 2 32" xfId="1867"/>
    <cellStyle name="ปกติ 2 2 33" xfId="1868"/>
    <cellStyle name="ปกติ 2 2 4" xfId="1869"/>
    <cellStyle name="ปกติ 2 2 5" xfId="1870"/>
    <cellStyle name="ปกติ 2 2 5 10" xfId="1871"/>
    <cellStyle name="ปกติ 2 2 5 11" xfId="1872"/>
    <cellStyle name="ปกติ 2 2 5 12" xfId="1873"/>
    <cellStyle name="ปกติ 2 2 5 13" xfId="1874"/>
    <cellStyle name="ปกติ 2 2 5 14" xfId="1875"/>
    <cellStyle name="ปกติ 2 2 5 15" xfId="1876"/>
    <cellStyle name="ปกติ 2 2 5 16" xfId="1877"/>
    <cellStyle name="ปกติ 2 2 5 17" xfId="1878"/>
    <cellStyle name="ปกติ 2 2 5 18" xfId="1879"/>
    <cellStyle name="ปกติ 2 2 5 19" xfId="1880"/>
    <cellStyle name="ปกติ 2 2 5 2" xfId="1881"/>
    <cellStyle name="ปกติ 2 2 5 20" xfId="1882"/>
    <cellStyle name="ปกติ 2 2 5 21" xfId="1883"/>
    <cellStyle name="ปกติ 2 2 5 22" xfId="1884"/>
    <cellStyle name="ปกติ 2 2 5 23" xfId="1885"/>
    <cellStyle name="ปกติ 2 2 5 24" xfId="1886"/>
    <cellStyle name="ปกติ 2 2 5 25" xfId="1887"/>
    <cellStyle name="ปกติ 2 2 5 26" xfId="1888"/>
    <cellStyle name="ปกติ 2 2 5 27" xfId="1889"/>
    <cellStyle name="ปกติ 2 2 5 3" xfId="1890"/>
    <cellStyle name="ปกติ 2 2 5 4" xfId="1891"/>
    <cellStyle name="ปกติ 2 2 5 5" xfId="1892"/>
    <cellStyle name="ปกติ 2 2 5 6" xfId="1893"/>
    <cellStyle name="ปกติ 2 2 5 7" xfId="1894"/>
    <cellStyle name="ปกติ 2 2 5 8" xfId="1895"/>
    <cellStyle name="ปกติ 2 2 5 9" xfId="1896"/>
    <cellStyle name="ปกติ 2 2 6" xfId="1897"/>
    <cellStyle name="ปกติ 2 2 6 10" xfId="1898"/>
    <cellStyle name="ปกติ 2 2 6 11" xfId="1899"/>
    <cellStyle name="ปกติ 2 2 6 12" xfId="1900"/>
    <cellStyle name="ปกติ 2 2 6 13" xfId="1901"/>
    <cellStyle name="ปกติ 2 2 6 14" xfId="1902"/>
    <cellStyle name="ปกติ 2 2 6 15" xfId="1903"/>
    <cellStyle name="ปกติ 2 2 6 16" xfId="1904"/>
    <cellStyle name="ปกติ 2 2 6 17" xfId="1905"/>
    <cellStyle name="ปกติ 2 2 6 18" xfId="1906"/>
    <cellStyle name="ปกติ 2 2 6 19" xfId="1907"/>
    <cellStyle name="ปกติ 2 2 6 2" xfId="1908"/>
    <cellStyle name="ปกติ 2 2 6 20" xfId="1909"/>
    <cellStyle name="ปกติ 2 2 6 21" xfId="1910"/>
    <cellStyle name="ปกติ 2 2 6 22" xfId="1911"/>
    <cellStyle name="ปกติ 2 2 6 23" xfId="1912"/>
    <cellStyle name="ปกติ 2 2 6 24" xfId="1913"/>
    <cellStyle name="ปกติ 2 2 6 25" xfId="1914"/>
    <cellStyle name="ปกติ 2 2 6 26" xfId="1915"/>
    <cellStyle name="ปกติ 2 2 6 27" xfId="1916"/>
    <cellStyle name="ปกติ 2 2 6 3" xfId="1917"/>
    <cellStyle name="ปกติ 2 2 6 4" xfId="1918"/>
    <cellStyle name="ปกติ 2 2 6 5" xfId="1919"/>
    <cellStyle name="ปกติ 2 2 6 6" xfId="1920"/>
    <cellStyle name="ปกติ 2 2 6 7" xfId="1921"/>
    <cellStyle name="ปกติ 2 2 6 8" xfId="1922"/>
    <cellStyle name="ปกติ 2 2 6 9" xfId="1923"/>
    <cellStyle name="ปกติ 2 2 7" xfId="1924"/>
    <cellStyle name="ปกติ 2 2 8" xfId="1925"/>
    <cellStyle name="ปกติ 2 2 8 10" xfId="1926"/>
    <cellStyle name="ปกติ 2 2 8 11" xfId="1927"/>
    <cellStyle name="ปกติ 2 2 8 12" xfId="1928"/>
    <cellStyle name="ปกติ 2 2 8 13" xfId="1929"/>
    <cellStyle name="ปกติ 2 2 8 14" xfId="1930"/>
    <cellStyle name="ปกติ 2 2 8 15" xfId="1931"/>
    <cellStyle name="ปกติ 2 2 8 16" xfId="1932"/>
    <cellStyle name="ปกติ 2 2 8 17" xfId="1933"/>
    <cellStyle name="ปกติ 2 2 8 18" xfId="1934"/>
    <cellStyle name="ปกติ 2 2 8 19" xfId="1935"/>
    <cellStyle name="ปกติ 2 2 8 2" xfId="1936"/>
    <cellStyle name="ปกติ 2 2 8 20" xfId="1937"/>
    <cellStyle name="ปกติ 2 2 8 21" xfId="1938"/>
    <cellStyle name="ปกติ 2 2 8 22" xfId="1939"/>
    <cellStyle name="ปกติ 2 2 8 23" xfId="1940"/>
    <cellStyle name="ปกติ 2 2 8 3" xfId="1941"/>
    <cellStyle name="ปกติ 2 2 8 4" xfId="1942"/>
    <cellStyle name="ปกติ 2 2 8 5" xfId="1943"/>
    <cellStyle name="ปกติ 2 2 8 6" xfId="1944"/>
    <cellStyle name="ปกติ 2 2 8 7" xfId="1945"/>
    <cellStyle name="ปกติ 2 2 8 8" xfId="1946"/>
    <cellStyle name="ปกติ 2 2 8 9" xfId="1947"/>
    <cellStyle name="ปกติ 2 2 9" xfId="1948"/>
    <cellStyle name="ปกติ 2 2 9 10" xfId="1949"/>
    <cellStyle name="ปกติ 2 2 9 11" xfId="1950"/>
    <cellStyle name="ปกติ 2 2 9 12" xfId="1951"/>
    <cellStyle name="ปกติ 2 2 9 13" xfId="1952"/>
    <cellStyle name="ปกติ 2 2 9 14" xfId="1953"/>
    <cellStyle name="ปกติ 2 2 9 15" xfId="1954"/>
    <cellStyle name="ปกติ 2 2 9 16" xfId="1955"/>
    <cellStyle name="ปกติ 2 2 9 17" xfId="1956"/>
    <cellStyle name="ปกติ 2 2 9 18" xfId="1957"/>
    <cellStyle name="ปกติ 2 2 9 19" xfId="1958"/>
    <cellStyle name="ปกติ 2 2 9 2" xfId="1959"/>
    <cellStyle name="ปกติ 2 2 9 20" xfId="1960"/>
    <cellStyle name="ปกติ 2 2 9 21" xfId="1961"/>
    <cellStyle name="ปกติ 2 2 9 22" xfId="1962"/>
    <cellStyle name="ปกติ 2 2 9 23" xfId="1963"/>
    <cellStyle name="ปกติ 2 2 9 3" xfId="1964"/>
    <cellStyle name="ปกติ 2 2 9 4" xfId="1965"/>
    <cellStyle name="ปกติ 2 2 9 5" xfId="1966"/>
    <cellStyle name="ปกติ 2 2 9 6" xfId="1967"/>
    <cellStyle name="ปกติ 2 2 9 7" xfId="1968"/>
    <cellStyle name="ปกติ 2 2 9 8" xfId="1969"/>
    <cellStyle name="ปกติ 2 2 9 9" xfId="1970"/>
    <cellStyle name="ปกติ 2 20" xfId="1971"/>
    <cellStyle name="ปกติ 2 21" xfId="1972"/>
    <cellStyle name="ปกติ 2 22" xfId="1973"/>
    <cellStyle name="ปกติ 2 23" xfId="1974"/>
    <cellStyle name="ปกติ 2 24" xfId="1975"/>
    <cellStyle name="ปกติ 2 25" xfId="1976"/>
    <cellStyle name="ปกติ 2 26" xfId="1977"/>
    <cellStyle name="ปกติ 2 27" xfId="1978"/>
    <cellStyle name="ปกติ 2 28" xfId="1979"/>
    <cellStyle name="ปกติ 2 29" xfId="1980"/>
    <cellStyle name="ปกติ 2 3" xfId="1981"/>
    <cellStyle name="ปกติ 2 3 10" xfId="1982"/>
    <cellStyle name="ปกติ 2 3 11" xfId="1983"/>
    <cellStyle name="ปกติ 2 3 12" xfId="1984"/>
    <cellStyle name="ปกติ 2 3 13" xfId="1985"/>
    <cellStyle name="ปกติ 2 3 14" xfId="1986"/>
    <cellStyle name="ปกติ 2 3 15" xfId="1987"/>
    <cellStyle name="ปกติ 2 3 16" xfId="1988"/>
    <cellStyle name="ปกติ 2 3 17" xfId="1989"/>
    <cellStyle name="ปกติ 2 3 18" xfId="1990"/>
    <cellStyle name="ปกติ 2 3 19" xfId="1991"/>
    <cellStyle name="ปกติ 2 3 2" xfId="1992"/>
    <cellStyle name="ปกติ 2 3 20" xfId="1993"/>
    <cellStyle name="ปกติ 2 3 21" xfId="1994"/>
    <cellStyle name="ปกติ 2 3 22" xfId="1995"/>
    <cellStyle name="ปกติ 2 3 23" xfId="1996"/>
    <cellStyle name="ปกติ 2 3 24" xfId="1997"/>
    <cellStyle name="ปกติ 2 3 25" xfId="1998"/>
    <cellStyle name="ปกติ 2 3 26" xfId="1999"/>
    <cellStyle name="ปกติ 2 3 27" xfId="2000"/>
    <cellStyle name="ปกติ 2 3 28" xfId="2001"/>
    <cellStyle name="ปกติ 2 3 29" xfId="2002"/>
    <cellStyle name="ปกติ 2 3 3" xfId="2003"/>
    <cellStyle name="ปกติ 2 3 4" xfId="2004"/>
    <cellStyle name="ปกติ 2 3 5" xfId="2005"/>
    <cellStyle name="ปกติ 2 3 6" xfId="2006"/>
    <cellStyle name="ปกติ 2 3 7" xfId="2007"/>
    <cellStyle name="ปกติ 2 3 8" xfId="2008"/>
    <cellStyle name="ปกติ 2 3 9" xfId="2009"/>
    <cellStyle name="ปกติ 2 30" xfId="2010"/>
    <cellStyle name="ปกติ 2 31" xfId="2011"/>
    <cellStyle name="ปกติ 2 32" xfId="2012"/>
    <cellStyle name="ปกติ 2 33" xfId="2013"/>
    <cellStyle name="ปกติ 2 34" xfId="2014"/>
    <cellStyle name="ปกติ 2 35" xfId="2015"/>
    <cellStyle name="ปกติ 2 36" xfId="2016"/>
    <cellStyle name="ปกติ 2 37" xfId="2017"/>
    <cellStyle name="ปกติ 2 38" xfId="2018"/>
    <cellStyle name="ปกติ 2 38 10" xfId="2019"/>
    <cellStyle name="ปกติ 2 38 100" xfId="2020"/>
    <cellStyle name="ปกติ 2 38 101" xfId="2021"/>
    <cellStyle name="ปกติ 2 38 102" xfId="2022"/>
    <cellStyle name="ปกติ 2 38 103" xfId="2023"/>
    <cellStyle name="ปกติ 2 38 104" xfId="2024"/>
    <cellStyle name="ปกติ 2 38 105" xfId="2025"/>
    <cellStyle name="ปกติ 2 38 106" xfId="2026"/>
    <cellStyle name="ปกติ 2 38 107" xfId="2027"/>
    <cellStyle name="ปกติ 2 38 11" xfId="2028"/>
    <cellStyle name="ปกติ 2 38 12" xfId="2029"/>
    <cellStyle name="ปกติ 2 38 13" xfId="2030"/>
    <cellStyle name="ปกติ 2 38 14" xfId="2031"/>
    <cellStyle name="ปกติ 2 38 15" xfId="2032"/>
    <cellStyle name="ปกติ 2 38 16" xfId="2033"/>
    <cellStyle name="ปกติ 2 38 17" xfId="2034"/>
    <cellStyle name="ปกติ 2 38 18" xfId="2035"/>
    <cellStyle name="ปกติ 2 38 19" xfId="2036"/>
    <cellStyle name="ปกติ 2 38 2" xfId="2037"/>
    <cellStyle name="ปกติ 2 38 20" xfId="2038"/>
    <cellStyle name="ปกติ 2 38 21" xfId="2039"/>
    <cellStyle name="ปกติ 2 38 22" xfId="2040"/>
    <cellStyle name="ปกติ 2 38 23" xfId="2041"/>
    <cellStyle name="ปกติ 2 38 24" xfId="2042"/>
    <cellStyle name="ปกติ 2 38 25" xfId="2043"/>
    <cellStyle name="ปกติ 2 38 26" xfId="2044"/>
    <cellStyle name="ปกติ 2 38 27" xfId="2045"/>
    <cellStyle name="ปกติ 2 38 28" xfId="2046"/>
    <cellStyle name="ปกติ 2 38 29" xfId="2047"/>
    <cellStyle name="ปกติ 2 38 3" xfId="2048"/>
    <cellStyle name="ปกติ 2 38 30" xfId="2049"/>
    <cellStyle name="ปกติ 2 38 31" xfId="2050"/>
    <cellStyle name="ปกติ 2 38 32" xfId="2051"/>
    <cellStyle name="ปกติ 2 38 33" xfId="2052"/>
    <cellStyle name="ปกติ 2 38 34" xfId="2053"/>
    <cellStyle name="ปกติ 2 38 35" xfId="2054"/>
    <cellStyle name="ปกติ 2 38 36" xfId="2055"/>
    <cellStyle name="ปกติ 2 38 37" xfId="2056"/>
    <cellStyle name="ปกติ 2 38 38" xfId="2057"/>
    <cellStyle name="ปกติ 2 38 39" xfId="2058"/>
    <cellStyle name="ปกติ 2 38 4" xfId="2059"/>
    <cellStyle name="ปกติ 2 38 40" xfId="2060"/>
    <cellStyle name="ปกติ 2 38 41" xfId="2061"/>
    <cellStyle name="ปกติ 2 38 42" xfId="2062"/>
    <cellStyle name="ปกติ 2 38 43" xfId="2063"/>
    <cellStyle name="ปกติ 2 38 44" xfId="2064"/>
    <cellStyle name="ปกติ 2 38 45" xfId="2065"/>
    <cellStyle name="ปกติ 2 38 46" xfId="2066"/>
    <cellStyle name="ปกติ 2 38 47" xfId="2067"/>
    <cellStyle name="ปกติ 2 38 48" xfId="2068"/>
    <cellStyle name="ปกติ 2 38 49" xfId="2069"/>
    <cellStyle name="ปกติ 2 38 5" xfId="2070"/>
    <cellStyle name="ปกติ 2 38 50" xfId="2071"/>
    <cellStyle name="ปกติ 2 38 51" xfId="2072"/>
    <cellStyle name="ปกติ 2 38 52" xfId="2073"/>
    <cellStyle name="ปกติ 2 38 53" xfId="2074"/>
    <cellStyle name="ปกติ 2 38 54" xfId="2075"/>
    <cellStyle name="ปกติ 2 38 55" xfId="2076"/>
    <cellStyle name="ปกติ 2 38 56" xfId="2077"/>
    <cellStyle name="ปกติ 2 38 57" xfId="2078"/>
    <cellStyle name="ปกติ 2 38 58" xfId="2079"/>
    <cellStyle name="ปกติ 2 38 59" xfId="2080"/>
    <cellStyle name="ปกติ 2 38 6" xfId="2081"/>
    <cellStyle name="ปกติ 2 38 60" xfId="2082"/>
    <cellStyle name="ปกติ 2 38 61" xfId="2083"/>
    <cellStyle name="ปกติ 2 38 62" xfId="2084"/>
    <cellStyle name="ปกติ 2 38 63" xfId="2085"/>
    <cellStyle name="ปกติ 2 38 64" xfId="2086"/>
    <cellStyle name="ปกติ 2 38 65" xfId="2087"/>
    <cellStyle name="ปกติ 2 38 66" xfId="2088"/>
    <cellStyle name="ปกติ 2 38 67" xfId="2089"/>
    <cellStyle name="ปกติ 2 38 68" xfId="2090"/>
    <cellStyle name="ปกติ 2 38 69" xfId="2091"/>
    <cellStyle name="ปกติ 2 38 7" xfId="2092"/>
    <cellStyle name="ปกติ 2 38 70" xfId="2093"/>
    <cellStyle name="ปกติ 2 38 71" xfId="2094"/>
    <cellStyle name="ปกติ 2 38 72" xfId="2095"/>
    <cellStyle name="ปกติ 2 38 73" xfId="2096"/>
    <cellStyle name="ปกติ 2 38 74" xfId="2097"/>
    <cellStyle name="ปกติ 2 38 75" xfId="2098"/>
    <cellStyle name="ปกติ 2 38 76" xfId="2099"/>
    <cellStyle name="ปกติ 2 38 77" xfId="2100"/>
    <cellStyle name="ปกติ 2 38 78" xfId="2101"/>
    <cellStyle name="ปกติ 2 38 79" xfId="2102"/>
    <cellStyle name="ปกติ 2 38 8" xfId="2103"/>
    <cellStyle name="ปกติ 2 38 80" xfId="2104"/>
    <cellStyle name="ปกติ 2 38 81" xfId="2105"/>
    <cellStyle name="ปกติ 2 38 82" xfId="2106"/>
    <cellStyle name="ปกติ 2 38 83" xfId="2107"/>
    <cellStyle name="ปกติ 2 38 84" xfId="2108"/>
    <cellStyle name="ปกติ 2 38 85" xfId="2109"/>
    <cellStyle name="ปกติ 2 38 86" xfId="2110"/>
    <cellStyle name="ปกติ 2 38 87" xfId="2111"/>
    <cellStyle name="ปกติ 2 38 88" xfId="2112"/>
    <cellStyle name="ปกติ 2 38 89" xfId="2113"/>
    <cellStyle name="ปกติ 2 38 9" xfId="2114"/>
    <cellStyle name="ปกติ 2 38 90" xfId="2115"/>
    <cellStyle name="ปกติ 2 38 91" xfId="2116"/>
    <cellStyle name="ปกติ 2 38 92" xfId="2117"/>
    <cellStyle name="ปกติ 2 38 93" xfId="2118"/>
    <cellStyle name="ปกติ 2 38 94" xfId="2119"/>
    <cellStyle name="ปกติ 2 38 95" xfId="2120"/>
    <cellStyle name="ปกติ 2 38 96" xfId="2121"/>
    <cellStyle name="ปกติ 2 38 97" xfId="2122"/>
    <cellStyle name="ปกติ 2 38 98" xfId="2123"/>
    <cellStyle name="ปกติ 2 38 99" xfId="2124"/>
    <cellStyle name="ปกติ 2 39" xfId="2125"/>
    <cellStyle name="ปกติ 2 39 10" xfId="2126"/>
    <cellStyle name="ปกติ 2 39 100" xfId="2127"/>
    <cellStyle name="ปกติ 2 39 101" xfId="2128"/>
    <cellStyle name="ปกติ 2 39 102" xfId="2129"/>
    <cellStyle name="ปกติ 2 39 103" xfId="2130"/>
    <cellStyle name="ปกติ 2 39 104" xfId="2131"/>
    <cellStyle name="ปกติ 2 39 105" xfId="2132"/>
    <cellStyle name="ปกติ 2 39 106" xfId="2133"/>
    <cellStyle name="ปกติ 2 39 107" xfId="2134"/>
    <cellStyle name="ปกติ 2 39 11" xfId="2135"/>
    <cellStyle name="ปกติ 2 39 12" xfId="2136"/>
    <cellStyle name="ปกติ 2 39 13" xfId="2137"/>
    <cellStyle name="ปกติ 2 39 14" xfId="2138"/>
    <cellStyle name="ปกติ 2 39 15" xfId="2139"/>
    <cellStyle name="ปกติ 2 39 16" xfId="2140"/>
    <cellStyle name="ปกติ 2 39 17" xfId="2141"/>
    <cellStyle name="ปกติ 2 39 18" xfId="2142"/>
    <cellStyle name="ปกติ 2 39 19" xfId="2143"/>
    <cellStyle name="ปกติ 2 39 2" xfId="2144"/>
    <cellStyle name="ปกติ 2 39 20" xfId="2145"/>
    <cellStyle name="ปกติ 2 39 21" xfId="2146"/>
    <cellStyle name="ปกติ 2 39 22" xfId="2147"/>
    <cellStyle name="ปกติ 2 39 23" xfId="2148"/>
    <cellStyle name="ปกติ 2 39 24" xfId="2149"/>
    <cellStyle name="ปกติ 2 39 25" xfId="2150"/>
    <cellStyle name="ปกติ 2 39 26" xfId="2151"/>
    <cellStyle name="ปกติ 2 39 27" xfId="2152"/>
    <cellStyle name="ปกติ 2 39 28" xfId="2153"/>
    <cellStyle name="ปกติ 2 39 29" xfId="2154"/>
    <cellStyle name="ปกติ 2 39 3" xfId="2155"/>
    <cellStyle name="ปกติ 2 39 30" xfId="2156"/>
    <cellStyle name="ปกติ 2 39 31" xfId="2157"/>
    <cellStyle name="ปกติ 2 39 32" xfId="2158"/>
    <cellStyle name="ปกติ 2 39 33" xfId="2159"/>
    <cellStyle name="ปกติ 2 39 34" xfId="2160"/>
    <cellStyle name="ปกติ 2 39 35" xfId="2161"/>
    <cellStyle name="ปกติ 2 39 36" xfId="2162"/>
    <cellStyle name="ปกติ 2 39 37" xfId="2163"/>
    <cellStyle name="ปกติ 2 39 38" xfId="2164"/>
    <cellStyle name="ปกติ 2 39 39" xfId="2165"/>
    <cellStyle name="ปกติ 2 39 4" xfId="2166"/>
    <cellStyle name="ปกติ 2 39 40" xfId="2167"/>
    <cellStyle name="ปกติ 2 39 41" xfId="2168"/>
    <cellStyle name="ปกติ 2 39 42" xfId="2169"/>
    <cellStyle name="ปกติ 2 39 43" xfId="2170"/>
    <cellStyle name="ปกติ 2 39 44" xfId="2171"/>
    <cellStyle name="ปกติ 2 39 45" xfId="2172"/>
    <cellStyle name="ปกติ 2 39 46" xfId="2173"/>
    <cellStyle name="ปกติ 2 39 47" xfId="2174"/>
    <cellStyle name="ปกติ 2 39 48" xfId="2175"/>
    <cellStyle name="ปกติ 2 39 49" xfId="2176"/>
    <cellStyle name="ปกติ 2 39 5" xfId="2177"/>
    <cellStyle name="ปกติ 2 39 50" xfId="2178"/>
    <cellStyle name="ปกติ 2 39 51" xfId="2179"/>
    <cellStyle name="ปกติ 2 39 52" xfId="2180"/>
    <cellStyle name="ปกติ 2 39 53" xfId="2181"/>
    <cellStyle name="ปกติ 2 39 54" xfId="2182"/>
    <cellStyle name="ปกติ 2 39 55" xfId="2183"/>
    <cellStyle name="ปกติ 2 39 56" xfId="2184"/>
    <cellStyle name="ปกติ 2 39 57" xfId="2185"/>
    <cellStyle name="ปกติ 2 39 58" xfId="2186"/>
    <cellStyle name="ปกติ 2 39 59" xfId="2187"/>
    <cellStyle name="ปกติ 2 39 6" xfId="2188"/>
    <cellStyle name="ปกติ 2 39 60" xfId="2189"/>
    <cellStyle name="ปกติ 2 39 61" xfId="2190"/>
    <cellStyle name="ปกติ 2 39 62" xfId="2191"/>
    <cellStyle name="ปกติ 2 39 63" xfId="2192"/>
    <cellStyle name="ปกติ 2 39 64" xfId="2193"/>
    <cellStyle name="ปกติ 2 39 65" xfId="2194"/>
    <cellStyle name="ปกติ 2 39 66" xfId="2195"/>
    <cellStyle name="ปกติ 2 39 67" xfId="2196"/>
    <cellStyle name="ปกติ 2 39 68" xfId="2197"/>
    <cellStyle name="ปกติ 2 39 69" xfId="2198"/>
    <cellStyle name="ปกติ 2 39 7" xfId="2199"/>
    <cellStyle name="ปกติ 2 39 70" xfId="2200"/>
    <cellStyle name="ปกติ 2 39 71" xfId="2201"/>
    <cellStyle name="ปกติ 2 39 72" xfId="2202"/>
    <cellStyle name="ปกติ 2 39 73" xfId="2203"/>
    <cellStyle name="ปกติ 2 39 74" xfId="2204"/>
    <cellStyle name="ปกติ 2 39 75" xfId="2205"/>
    <cellStyle name="ปกติ 2 39 76" xfId="2206"/>
    <cellStyle name="ปกติ 2 39 77" xfId="2207"/>
    <cellStyle name="ปกติ 2 39 78" xfId="2208"/>
    <cellStyle name="ปกติ 2 39 79" xfId="2209"/>
    <cellStyle name="ปกติ 2 39 8" xfId="2210"/>
    <cellStyle name="ปกติ 2 39 80" xfId="2211"/>
    <cellStyle name="ปกติ 2 39 81" xfId="2212"/>
    <cellStyle name="ปกติ 2 39 82" xfId="2213"/>
    <cellStyle name="ปกติ 2 39 83" xfId="2214"/>
    <cellStyle name="ปกติ 2 39 84" xfId="2215"/>
    <cellStyle name="ปกติ 2 39 85" xfId="2216"/>
    <cellStyle name="ปกติ 2 39 86" xfId="2217"/>
    <cellStyle name="ปกติ 2 39 87" xfId="2218"/>
    <cellStyle name="ปกติ 2 39 88" xfId="2219"/>
    <cellStyle name="ปกติ 2 39 89" xfId="2220"/>
    <cellStyle name="ปกติ 2 39 9" xfId="2221"/>
    <cellStyle name="ปกติ 2 39 90" xfId="2222"/>
    <cellStyle name="ปกติ 2 39 91" xfId="2223"/>
    <cellStyle name="ปกติ 2 39 92" xfId="2224"/>
    <cellStyle name="ปกติ 2 39 93" xfId="2225"/>
    <cellStyle name="ปกติ 2 39 94" xfId="2226"/>
    <cellStyle name="ปกติ 2 39 95" xfId="2227"/>
    <cellStyle name="ปกติ 2 39 96" xfId="2228"/>
    <cellStyle name="ปกติ 2 39 97" xfId="2229"/>
    <cellStyle name="ปกติ 2 39 98" xfId="2230"/>
    <cellStyle name="ปกติ 2 39 99" xfId="2231"/>
    <cellStyle name="ปกติ 2 4" xfId="2232"/>
    <cellStyle name="ปกติ 2 4 10" xfId="2233"/>
    <cellStyle name="ปกติ 2 4 11" xfId="2234"/>
    <cellStyle name="ปกติ 2 4 12" xfId="2235"/>
    <cellStyle name="ปกติ 2 4 13" xfId="2236"/>
    <cellStyle name="ปกติ 2 4 14" xfId="2237"/>
    <cellStyle name="ปกติ 2 4 15" xfId="2238"/>
    <cellStyle name="ปกติ 2 4 16" xfId="2239"/>
    <cellStyle name="ปกติ 2 4 17" xfId="2240"/>
    <cellStyle name="ปกติ 2 4 18" xfId="2241"/>
    <cellStyle name="ปกติ 2 4 19" xfId="2242"/>
    <cellStyle name="ปกติ 2 4 2" xfId="2243"/>
    <cellStyle name="ปกติ 2 4 20" xfId="2244"/>
    <cellStyle name="ปกติ 2 4 21" xfId="2245"/>
    <cellStyle name="ปกติ 2 4 22" xfId="2246"/>
    <cellStyle name="ปกติ 2 4 23" xfId="2247"/>
    <cellStyle name="ปกติ 2 4 24" xfId="2248"/>
    <cellStyle name="ปกติ 2 4 25" xfId="2249"/>
    <cellStyle name="ปกติ 2 4 26" xfId="2250"/>
    <cellStyle name="ปกติ 2 4 27" xfId="2251"/>
    <cellStyle name="ปกติ 2 4 28" xfId="2252"/>
    <cellStyle name="ปกติ 2 4 29" xfId="2253"/>
    <cellStyle name="ปกติ 2 4 3" xfId="2254"/>
    <cellStyle name="ปกติ 2 4 4" xfId="2255"/>
    <cellStyle name="ปกติ 2 4 5" xfId="2256"/>
    <cellStyle name="ปกติ 2 4 6" xfId="2257"/>
    <cellStyle name="ปกติ 2 4 7" xfId="2258"/>
    <cellStyle name="ปกติ 2 4 8" xfId="2259"/>
    <cellStyle name="ปกติ 2 4 9" xfId="2260"/>
    <cellStyle name="ปกติ 2 40" xfId="2261"/>
    <cellStyle name="ปกติ 2 41" xfId="2262"/>
    <cellStyle name="ปกติ 2 42" xfId="2263"/>
    <cellStyle name="ปกติ 2 43" xfId="2264"/>
    <cellStyle name="ปกติ 2 44" xfId="2265"/>
    <cellStyle name="ปกติ 2 45" xfId="2266"/>
    <cellStyle name="ปกติ 2 46" xfId="2267"/>
    <cellStyle name="ปกติ 2 47" xfId="2268"/>
    <cellStyle name="ปกติ 2 48" xfId="2269"/>
    <cellStyle name="ปกติ 2 49" xfId="2270"/>
    <cellStyle name="ปกติ 2 5" xfId="2271"/>
    <cellStyle name="ปกติ 2 5 10" xfId="2272"/>
    <cellStyle name="ปกติ 2 5 11" xfId="2273"/>
    <cellStyle name="ปกติ 2 5 12" xfId="2274"/>
    <cellStyle name="ปกติ 2 5 13" xfId="2275"/>
    <cellStyle name="ปกติ 2 5 14" xfId="2276"/>
    <cellStyle name="ปกติ 2 5 15" xfId="2277"/>
    <cellStyle name="ปกติ 2 5 16" xfId="2278"/>
    <cellStyle name="ปกติ 2 5 17" xfId="2279"/>
    <cellStyle name="ปกติ 2 5 18" xfId="2280"/>
    <cellStyle name="ปกติ 2 5 19" xfId="2281"/>
    <cellStyle name="ปกติ 2 5 2" xfId="2282"/>
    <cellStyle name="ปกติ 2 5 20" xfId="2283"/>
    <cellStyle name="ปกติ 2 5 21" xfId="2284"/>
    <cellStyle name="ปกติ 2 5 22" xfId="2285"/>
    <cellStyle name="ปกติ 2 5 23" xfId="2286"/>
    <cellStyle name="ปกติ 2 5 24" xfId="2287"/>
    <cellStyle name="ปกติ 2 5 25" xfId="2288"/>
    <cellStyle name="ปกติ 2 5 26" xfId="2289"/>
    <cellStyle name="ปกติ 2 5 27" xfId="2290"/>
    <cellStyle name="ปกติ 2 5 28" xfId="2291"/>
    <cellStyle name="ปกติ 2 5 29" xfId="2292"/>
    <cellStyle name="ปกติ 2 5 3" xfId="2293"/>
    <cellStyle name="ปกติ 2 5 4" xfId="2294"/>
    <cellStyle name="ปกติ 2 5 5" xfId="2295"/>
    <cellStyle name="ปกติ 2 5 6" xfId="2296"/>
    <cellStyle name="ปกติ 2 5 7" xfId="2297"/>
    <cellStyle name="ปกติ 2 5 8" xfId="2298"/>
    <cellStyle name="ปกติ 2 5 9" xfId="2299"/>
    <cellStyle name="ปกติ 2 50" xfId="2300"/>
    <cellStyle name="ปกติ 2 51" xfId="2301"/>
    <cellStyle name="ปกติ 2 52" xfId="2302"/>
    <cellStyle name="ปกติ 2 53" xfId="2303"/>
    <cellStyle name="ปกติ 2 54" xfId="2304"/>
    <cellStyle name="ปกติ 2 55" xfId="2305"/>
    <cellStyle name="ปกติ 2 56" xfId="2306"/>
    <cellStyle name="ปกติ 2 57" xfId="2307"/>
    <cellStyle name="ปกติ 2 58" xfId="2308"/>
    <cellStyle name="ปกติ 2 59" xfId="2309"/>
    <cellStyle name="ปกติ 2 6" xfId="2310"/>
    <cellStyle name="ปกติ 2 6 10" xfId="2311"/>
    <cellStyle name="ปกติ 2 6 11" xfId="2312"/>
    <cellStyle name="ปกติ 2 6 12" xfId="2313"/>
    <cellStyle name="ปกติ 2 6 13" xfId="2314"/>
    <cellStyle name="ปกติ 2 6 14" xfId="2315"/>
    <cellStyle name="ปกติ 2 6 15" xfId="2316"/>
    <cellStyle name="ปกติ 2 6 16" xfId="2317"/>
    <cellStyle name="ปกติ 2 6 17" xfId="2318"/>
    <cellStyle name="ปกติ 2 6 18" xfId="2319"/>
    <cellStyle name="ปกติ 2 6 19" xfId="2320"/>
    <cellStyle name="ปกติ 2 6 2" xfId="2321"/>
    <cellStyle name="ปกติ 2 6 20" xfId="2322"/>
    <cellStyle name="ปกติ 2 6 21" xfId="2323"/>
    <cellStyle name="ปกติ 2 6 22" xfId="2324"/>
    <cellStyle name="ปกติ 2 6 23" xfId="2325"/>
    <cellStyle name="ปกติ 2 6 24" xfId="2326"/>
    <cellStyle name="ปกติ 2 6 25" xfId="2327"/>
    <cellStyle name="ปกติ 2 6 26" xfId="2328"/>
    <cellStyle name="ปกติ 2 6 27" xfId="2329"/>
    <cellStyle name="ปกติ 2 6 28" xfId="2330"/>
    <cellStyle name="ปกติ 2 6 29" xfId="2331"/>
    <cellStyle name="ปกติ 2 6 3" xfId="2332"/>
    <cellStyle name="ปกติ 2 6 4" xfId="2333"/>
    <cellStyle name="ปกติ 2 6 5" xfId="2334"/>
    <cellStyle name="ปกติ 2 6 6" xfId="2335"/>
    <cellStyle name="ปกติ 2 6 7" xfId="2336"/>
    <cellStyle name="ปกติ 2 6 8" xfId="2337"/>
    <cellStyle name="ปกติ 2 6 9" xfId="2338"/>
    <cellStyle name="ปกติ 2 60" xfId="2339"/>
    <cellStyle name="ปกติ 2 61" xfId="2340"/>
    <cellStyle name="ปกติ 2 62" xfId="2341"/>
    <cellStyle name="ปกติ 2 63" xfId="2342"/>
    <cellStyle name="ปกติ 2 64" xfId="2343"/>
    <cellStyle name="ปกติ 2 65" xfId="2344"/>
    <cellStyle name="ปกติ 2 66" xfId="2345"/>
    <cellStyle name="ปกติ 2 67" xfId="2346"/>
    <cellStyle name="ปกติ 2 68" xfId="2347"/>
    <cellStyle name="ปกติ 2 69" xfId="2348"/>
    <cellStyle name="ปกติ 2 7" xfId="2349"/>
    <cellStyle name="ปกติ 2 7 10" xfId="2350"/>
    <cellStyle name="ปกติ 2 7 11" xfId="2351"/>
    <cellStyle name="ปกติ 2 7 12" xfId="2352"/>
    <cellStyle name="ปกติ 2 7 13" xfId="2353"/>
    <cellStyle name="ปกติ 2 7 14" xfId="2354"/>
    <cellStyle name="ปกติ 2 7 15" xfId="2355"/>
    <cellStyle name="ปกติ 2 7 16" xfId="2356"/>
    <cellStyle name="ปกติ 2 7 17" xfId="2357"/>
    <cellStyle name="ปกติ 2 7 18" xfId="2358"/>
    <cellStyle name="ปกติ 2 7 19" xfId="2359"/>
    <cellStyle name="ปกติ 2 7 2" xfId="2360"/>
    <cellStyle name="ปกติ 2 7 20" xfId="2361"/>
    <cellStyle name="ปกติ 2 7 21" xfId="2362"/>
    <cellStyle name="ปกติ 2 7 22" xfId="2363"/>
    <cellStyle name="ปกติ 2 7 23" xfId="2364"/>
    <cellStyle name="ปกติ 2 7 24" xfId="2365"/>
    <cellStyle name="ปกติ 2 7 25" xfId="2366"/>
    <cellStyle name="ปกติ 2 7 26" xfId="2367"/>
    <cellStyle name="ปกติ 2 7 27" xfId="2368"/>
    <cellStyle name="ปกติ 2 7 28" xfId="2369"/>
    <cellStyle name="ปกติ 2 7 29" xfId="2370"/>
    <cellStyle name="ปกติ 2 7 3" xfId="2371"/>
    <cellStyle name="ปกติ 2 7 4" xfId="2372"/>
    <cellStyle name="ปกติ 2 7 5" xfId="2373"/>
    <cellStyle name="ปกติ 2 7 6" xfId="2374"/>
    <cellStyle name="ปกติ 2 7 7" xfId="2375"/>
    <cellStyle name="ปกติ 2 7 8" xfId="2376"/>
    <cellStyle name="ปกติ 2 7 9" xfId="2377"/>
    <cellStyle name="ปกติ 2 70" xfId="2378"/>
    <cellStyle name="ปกติ 2 71" xfId="2379"/>
    <cellStyle name="ปกติ 2 72" xfId="2380"/>
    <cellStyle name="ปกติ 2 73" xfId="2381"/>
    <cellStyle name="ปกติ 2 74" xfId="2382"/>
    <cellStyle name="ปกติ 2 75" xfId="2383"/>
    <cellStyle name="ปกติ 2 76" xfId="2384"/>
    <cellStyle name="ปกติ 2 77" xfId="2385"/>
    <cellStyle name="ปกติ 2 78" xfId="2386"/>
    <cellStyle name="ปกติ 2 79" xfId="2387"/>
    <cellStyle name="ปกติ 2 8" xfId="2388"/>
    <cellStyle name="ปกติ 2 8 10" xfId="2389"/>
    <cellStyle name="ปกติ 2 8 11" xfId="2390"/>
    <cellStyle name="ปกติ 2 8 12" xfId="2391"/>
    <cellStyle name="ปกติ 2 8 13" xfId="2392"/>
    <cellStyle name="ปกติ 2 8 14" xfId="2393"/>
    <cellStyle name="ปกติ 2 8 15" xfId="2394"/>
    <cellStyle name="ปกติ 2 8 16" xfId="2395"/>
    <cellStyle name="ปกติ 2 8 17" xfId="2396"/>
    <cellStyle name="ปกติ 2 8 18" xfId="2397"/>
    <cellStyle name="ปกติ 2 8 19" xfId="2398"/>
    <cellStyle name="ปกติ 2 8 2" xfId="2399"/>
    <cellStyle name="ปกติ 2 8 20" xfId="2400"/>
    <cellStyle name="ปกติ 2 8 21" xfId="2401"/>
    <cellStyle name="ปกติ 2 8 22" xfId="2402"/>
    <cellStyle name="ปกติ 2 8 23" xfId="2403"/>
    <cellStyle name="ปกติ 2 8 24" xfId="2404"/>
    <cellStyle name="ปกติ 2 8 25" xfId="2405"/>
    <cellStyle name="ปกติ 2 8 26" xfId="2406"/>
    <cellStyle name="ปกติ 2 8 27" xfId="2407"/>
    <cellStyle name="ปกติ 2 8 28" xfId="2408"/>
    <cellStyle name="ปกติ 2 8 29" xfId="2409"/>
    <cellStyle name="ปกติ 2 8 3" xfId="2410"/>
    <cellStyle name="ปกติ 2 8 4" xfId="2411"/>
    <cellStyle name="ปกติ 2 8 5" xfId="2412"/>
    <cellStyle name="ปกติ 2 8 6" xfId="2413"/>
    <cellStyle name="ปกติ 2 8 7" xfId="2414"/>
    <cellStyle name="ปกติ 2 8 8" xfId="2415"/>
    <cellStyle name="ปกติ 2 8 9" xfId="2416"/>
    <cellStyle name="ปกติ 2 80" xfId="2417"/>
    <cellStyle name="ปกติ 2 81" xfId="2418"/>
    <cellStyle name="ปกติ 2 82" xfId="2419"/>
    <cellStyle name="ปกติ 2 83" xfId="2420"/>
    <cellStyle name="ปกติ 2 84" xfId="2421"/>
    <cellStyle name="ปกติ 2 85" xfId="2422"/>
    <cellStyle name="ปกติ 2 86" xfId="2423"/>
    <cellStyle name="ปกติ 2 87" xfId="2424"/>
    <cellStyle name="ปกติ 2 88" xfId="2425"/>
    <cellStyle name="ปกติ 2 89" xfId="2426"/>
    <cellStyle name="ปกติ 2 9" xfId="2427"/>
    <cellStyle name="ปกติ 2 9 10" xfId="2428"/>
    <cellStyle name="ปกติ 2 9 11" xfId="2429"/>
    <cellStyle name="ปกติ 2 9 12" xfId="2430"/>
    <cellStyle name="ปกติ 2 9 13" xfId="2431"/>
    <cellStyle name="ปกติ 2 9 14" xfId="2432"/>
    <cellStyle name="ปกติ 2 9 15" xfId="2433"/>
    <cellStyle name="ปกติ 2 9 16" xfId="2434"/>
    <cellStyle name="ปกติ 2 9 17" xfId="2435"/>
    <cellStyle name="ปกติ 2 9 18" xfId="2436"/>
    <cellStyle name="ปกติ 2 9 19" xfId="2437"/>
    <cellStyle name="ปกติ 2 9 2" xfId="2438"/>
    <cellStyle name="ปกติ 2 9 20" xfId="2439"/>
    <cellStyle name="ปกติ 2 9 21" xfId="2440"/>
    <cellStyle name="ปกติ 2 9 22" xfId="2441"/>
    <cellStyle name="ปกติ 2 9 23" xfId="2442"/>
    <cellStyle name="ปกติ 2 9 24" xfId="2443"/>
    <cellStyle name="ปกติ 2 9 25" xfId="2444"/>
    <cellStyle name="ปกติ 2 9 26" xfId="2445"/>
    <cellStyle name="ปกติ 2 9 27" xfId="2446"/>
    <cellStyle name="ปกติ 2 9 3" xfId="2447"/>
    <cellStyle name="ปกติ 2 9 4" xfId="2448"/>
    <cellStyle name="ปกติ 2 9 5" xfId="2449"/>
    <cellStyle name="ปกติ 2 9 6" xfId="2450"/>
    <cellStyle name="ปกติ 2 9 7" xfId="2451"/>
    <cellStyle name="ปกติ 2 9 8" xfId="2452"/>
    <cellStyle name="ปกติ 2 9 9" xfId="2453"/>
    <cellStyle name="ปกติ 2 90" xfId="2454"/>
    <cellStyle name="ปกติ 2 91" xfId="2455"/>
    <cellStyle name="ปกติ 2 92" xfId="2456"/>
    <cellStyle name="ปกติ 2 93" xfId="2457"/>
    <cellStyle name="ปกติ 2 94" xfId="2458"/>
    <cellStyle name="ปกติ 2 95" xfId="2459"/>
    <cellStyle name="ปกติ 2 96" xfId="2460"/>
    <cellStyle name="ปกติ 2 97" xfId="2461"/>
    <cellStyle name="ปกติ 2 98" xfId="2462"/>
    <cellStyle name="ปกติ 2 99" xfId="2463"/>
    <cellStyle name="ปกติ 20 2" xfId="2464"/>
    <cellStyle name="ปกติ 20 3" xfId="2465"/>
    <cellStyle name="ปกติ 21 2" xfId="2466"/>
    <cellStyle name="ปกติ 21 3" xfId="2467"/>
    <cellStyle name="ปกติ 22 2" xfId="2468"/>
    <cellStyle name="ปกติ 22 3" xfId="2469"/>
    <cellStyle name="ปกติ 28 2" xfId="2470"/>
    <cellStyle name="ปกติ 28 3" xfId="2471"/>
    <cellStyle name="ปกติ 28 4" xfId="2472"/>
    <cellStyle name="ปกติ 28 5" xfId="2473"/>
    <cellStyle name="ปกติ 3 10" xfId="2474"/>
    <cellStyle name="ปกติ 3 10 10" xfId="2475"/>
    <cellStyle name="ปกติ 3 10 100" xfId="2476"/>
    <cellStyle name="ปกติ 3 10 101" xfId="2477"/>
    <cellStyle name="ปกติ 3 10 102" xfId="2478"/>
    <cellStyle name="ปกติ 3 10 103" xfId="2479"/>
    <cellStyle name="ปกติ 3 10 104" xfId="2480"/>
    <cellStyle name="ปกติ 3 10 105" xfId="2481"/>
    <cellStyle name="ปกติ 3 10 106" xfId="2482"/>
    <cellStyle name="ปกติ 3 10 107" xfId="2483"/>
    <cellStyle name="ปกติ 3 10 11" xfId="2484"/>
    <cellStyle name="ปกติ 3 10 12" xfId="2485"/>
    <cellStyle name="ปกติ 3 10 13" xfId="2486"/>
    <cellStyle name="ปกติ 3 10 14" xfId="2487"/>
    <cellStyle name="ปกติ 3 10 15" xfId="2488"/>
    <cellStyle name="ปกติ 3 10 16" xfId="2489"/>
    <cellStyle name="ปกติ 3 10 17" xfId="2490"/>
    <cellStyle name="ปกติ 3 10 18" xfId="2491"/>
    <cellStyle name="ปกติ 3 10 19" xfId="2492"/>
    <cellStyle name="ปกติ 3 10 2" xfId="2493"/>
    <cellStyle name="ปกติ 3 10 20" xfId="2494"/>
    <cellStyle name="ปกติ 3 10 21" xfId="2495"/>
    <cellStyle name="ปกติ 3 10 22" xfId="2496"/>
    <cellStyle name="ปกติ 3 10 23" xfId="2497"/>
    <cellStyle name="ปกติ 3 10 24" xfId="2498"/>
    <cellStyle name="ปกติ 3 10 25" xfId="2499"/>
    <cellStyle name="ปกติ 3 10 26" xfId="2500"/>
    <cellStyle name="ปกติ 3 10 27" xfId="2501"/>
    <cellStyle name="ปกติ 3 10 28" xfId="2502"/>
    <cellStyle name="ปกติ 3 10 29" xfId="2503"/>
    <cellStyle name="ปกติ 3 10 3" xfId="2504"/>
    <cellStyle name="ปกติ 3 10 30" xfId="2505"/>
    <cellStyle name="ปกติ 3 10 31" xfId="2506"/>
    <cellStyle name="ปกติ 3 10 32" xfId="2507"/>
    <cellStyle name="ปกติ 3 10 33" xfId="2508"/>
    <cellStyle name="ปกติ 3 10 34" xfId="2509"/>
    <cellStyle name="ปกติ 3 10 35" xfId="2510"/>
    <cellStyle name="ปกติ 3 10 36" xfId="2511"/>
    <cellStyle name="ปกติ 3 10 37" xfId="2512"/>
    <cellStyle name="ปกติ 3 10 38" xfId="2513"/>
    <cellStyle name="ปกติ 3 10 39" xfId="2514"/>
    <cellStyle name="ปกติ 3 10 4" xfId="2515"/>
    <cellStyle name="ปกติ 3 10 40" xfId="2516"/>
    <cellStyle name="ปกติ 3 10 41" xfId="2517"/>
    <cellStyle name="ปกติ 3 10 42" xfId="2518"/>
    <cellStyle name="ปกติ 3 10 43" xfId="2519"/>
    <cellStyle name="ปกติ 3 10 44" xfId="2520"/>
    <cellStyle name="ปกติ 3 10 45" xfId="2521"/>
    <cellStyle name="ปกติ 3 10 46" xfId="2522"/>
    <cellStyle name="ปกติ 3 10 47" xfId="2523"/>
    <cellStyle name="ปกติ 3 10 48" xfId="2524"/>
    <cellStyle name="ปกติ 3 10 49" xfId="2525"/>
    <cellStyle name="ปกติ 3 10 5" xfId="2526"/>
    <cellStyle name="ปกติ 3 10 50" xfId="2527"/>
    <cellStyle name="ปกติ 3 10 51" xfId="2528"/>
    <cellStyle name="ปกติ 3 10 52" xfId="2529"/>
    <cellStyle name="ปกติ 3 10 53" xfId="2530"/>
    <cellStyle name="ปกติ 3 10 54" xfId="2531"/>
    <cellStyle name="ปกติ 3 10 55" xfId="2532"/>
    <cellStyle name="ปกติ 3 10 56" xfId="2533"/>
    <cellStyle name="ปกติ 3 10 57" xfId="2534"/>
    <cellStyle name="ปกติ 3 10 58" xfId="2535"/>
    <cellStyle name="ปกติ 3 10 59" xfId="2536"/>
    <cellStyle name="ปกติ 3 10 6" xfId="2537"/>
    <cellStyle name="ปกติ 3 10 60" xfId="2538"/>
    <cellStyle name="ปกติ 3 10 61" xfId="2539"/>
    <cellStyle name="ปกติ 3 10 62" xfId="2540"/>
    <cellStyle name="ปกติ 3 10 63" xfId="2541"/>
    <cellStyle name="ปกติ 3 10 64" xfId="2542"/>
    <cellStyle name="ปกติ 3 10 65" xfId="2543"/>
    <cellStyle name="ปกติ 3 10 66" xfId="2544"/>
    <cellStyle name="ปกติ 3 10 67" xfId="2545"/>
    <cellStyle name="ปกติ 3 10 68" xfId="2546"/>
    <cellStyle name="ปกติ 3 10 69" xfId="2547"/>
    <cellStyle name="ปกติ 3 10 7" xfId="2548"/>
    <cellStyle name="ปกติ 3 10 70" xfId="2549"/>
    <cellStyle name="ปกติ 3 10 71" xfId="2550"/>
    <cellStyle name="ปกติ 3 10 72" xfId="2551"/>
    <cellStyle name="ปกติ 3 10 73" xfId="2552"/>
    <cellStyle name="ปกติ 3 10 74" xfId="2553"/>
    <cellStyle name="ปกติ 3 10 75" xfId="2554"/>
    <cellStyle name="ปกติ 3 10 76" xfId="2555"/>
    <cellStyle name="ปกติ 3 10 77" xfId="2556"/>
    <cellStyle name="ปกติ 3 10 78" xfId="2557"/>
    <cellStyle name="ปกติ 3 10 79" xfId="2558"/>
    <cellStyle name="ปกติ 3 10 8" xfId="2559"/>
    <cellStyle name="ปกติ 3 10 80" xfId="2560"/>
    <cellStyle name="ปกติ 3 10 81" xfId="2561"/>
    <cellStyle name="ปกติ 3 10 82" xfId="2562"/>
    <cellStyle name="ปกติ 3 10 83" xfId="2563"/>
    <cellStyle name="ปกติ 3 10 84" xfId="2564"/>
    <cellStyle name="ปกติ 3 10 85" xfId="2565"/>
    <cellStyle name="ปกติ 3 10 86" xfId="2566"/>
    <cellStyle name="ปกติ 3 10 87" xfId="2567"/>
    <cellStyle name="ปกติ 3 10 88" xfId="2568"/>
    <cellStyle name="ปกติ 3 10 89" xfId="2569"/>
    <cellStyle name="ปกติ 3 10 9" xfId="2570"/>
    <cellStyle name="ปกติ 3 10 90" xfId="2571"/>
    <cellStyle name="ปกติ 3 10 91" xfId="2572"/>
    <cellStyle name="ปกติ 3 10 92" xfId="2573"/>
    <cellStyle name="ปกติ 3 10 93" xfId="2574"/>
    <cellStyle name="ปกติ 3 10 94" xfId="2575"/>
    <cellStyle name="ปกติ 3 10 95" xfId="2576"/>
    <cellStyle name="ปกติ 3 10 96" xfId="2577"/>
    <cellStyle name="ปกติ 3 10 97" xfId="2578"/>
    <cellStyle name="ปกติ 3 10 98" xfId="2579"/>
    <cellStyle name="ปกติ 3 10 99" xfId="2580"/>
    <cellStyle name="ปกติ 3 11" xfId="2581"/>
    <cellStyle name="ปกติ 3 12" xfId="2582"/>
    <cellStyle name="ปกติ 3 13" xfId="2583"/>
    <cellStyle name="ปกติ 3 14" xfId="2584"/>
    <cellStyle name="ปกติ 3 15" xfId="2585"/>
    <cellStyle name="ปกติ 3 16" xfId="2586"/>
    <cellStyle name="ปกติ 3 17" xfId="2587"/>
    <cellStyle name="ปกติ 3 18" xfId="2588"/>
    <cellStyle name="ปกติ 3 19" xfId="2589"/>
    <cellStyle name="ปกติ 3 2" xfId="2590"/>
    <cellStyle name="ปกติ 3 20" xfId="2591"/>
    <cellStyle name="ปกติ 3 21" xfId="2592"/>
    <cellStyle name="ปกติ 3 22" xfId="2593"/>
    <cellStyle name="ปกติ 3 23" xfId="2594"/>
    <cellStyle name="ปกติ 3 24" xfId="2595"/>
    <cellStyle name="ปกติ 3 25" xfId="2596"/>
    <cellStyle name="ปกติ 3 26" xfId="2597"/>
    <cellStyle name="ปกติ 3 27" xfId="2598"/>
    <cellStyle name="ปกติ 3 28" xfId="2599"/>
    <cellStyle name="ปกติ 3 29" xfId="2600"/>
    <cellStyle name="ปกติ 3 3" xfId="2601"/>
    <cellStyle name="ปกติ 3 30" xfId="2602"/>
    <cellStyle name="ปกติ 3 31" xfId="2603"/>
    <cellStyle name="ปกติ 3 32" xfId="2604"/>
    <cellStyle name="ปกติ 3 33" xfId="2605"/>
    <cellStyle name="ปกติ 3 34" xfId="2606"/>
    <cellStyle name="ปกติ 3 35" xfId="2607"/>
    <cellStyle name="ปกติ 3 36" xfId="2608"/>
    <cellStyle name="ปกติ 3 37" xfId="2609"/>
    <cellStyle name="ปกติ 3 38" xfId="2610"/>
    <cellStyle name="ปกติ 3 39" xfId="2611"/>
    <cellStyle name="ปกติ 3 4" xfId="2612"/>
    <cellStyle name="ปกติ 3 40" xfId="2613"/>
    <cellStyle name="ปกติ 3 41" xfId="2614"/>
    <cellStyle name="ปกติ 3 42" xfId="2615"/>
    <cellStyle name="ปกติ 3 43" xfId="2616"/>
    <cellStyle name="ปกติ 3 44" xfId="2617"/>
    <cellStyle name="ปกติ 3 45" xfId="2618"/>
    <cellStyle name="ปกติ 3 46" xfId="2619"/>
    <cellStyle name="ปกติ 3 47" xfId="2620"/>
    <cellStyle name="ปกติ 3 48" xfId="2621"/>
    <cellStyle name="ปกติ 3 49" xfId="2622"/>
    <cellStyle name="ปกติ 3 5" xfId="2623"/>
    <cellStyle name="ปกติ 3 50" xfId="2624"/>
    <cellStyle name="ปกติ 3 51" xfId="2625"/>
    <cellStyle name="ปกติ 3 52" xfId="2626"/>
    <cellStyle name="ปกติ 3 53" xfId="2627"/>
    <cellStyle name="ปกติ 3 54" xfId="2628"/>
    <cellStyle name="ปกติ 3 55" xfId="2629"/>
    <cellStyle name="ปกติ 3 56" xfId="2630"/>
    <cellStyle name="ปกติ 3 57" xfId="2631"/>
    <cellStyle name="ปกติ 3 58" xfId="2632"/>
    <cellStyle name="ปกติ 3 59" xfId="2633"/>
    <cellStyle name="ปกติ 3 6" xfId="2634"/>
    <cellStyle name="ปกติ 3 60" xfId="2635"/>
    <cellStyle name="ปกติ 3 61" xfId="2636"/>
    <cellStyle name="ปกติ 3 62" xfId="2637"/>
    <cellStyle name="ปกติ 3 63" xfId="2638"/>
    <cellStyle name="ปกติ 3 64" xfId="2639"/>
    <cellStyle name="ปกติ 3 65" xfId="2640"/>
    <cellStyle name="ปกติ 3 66" xfId="2641"/>
    <cellStyle name="ปกติ 3 67" xfId="2642"/>
    <cellStyle name="ปกติ 3 67 2" xfId="2643"/>
    <cellStyle name="ปกติ 3 67 3" xfId="2644"/>
    <cellStyle name="ปกติ 3 67 4" xfId="2645"/>
    <cellStyle name="ปกติ 3 67 5" xfId="2646"/>
    <cellStyle name="ปกติ 3 68" xfId="2647"/>
    <cellStyle name="ปกติ 3 68 2" xfId="2648"/>
    <cellStyle name="ปกติ 3 68 3" xfId="2649"/>
    <cellStyle name="ปกติ 3 68 4" xfId="2650"/>
    <cellStyle name="ปกติ 3 68 5" xfId="2651"/>
    <cellStyle name="ปกติ 3 69" xfId="2652"/>
    <cellStyle name="ปกติ 3 7" xfId="2653"/>
    <cellStyle name="ปกติ 3 70" xfId="2654"/>
    <cellStyle name="ปกติ 3 8" xfId="2655"/>
    <cellStyle name="ปกติ 3 9" xfId="2656"/>
    <cellStyle name="ปกติ 3 9 10" xfId="2657"/>
    <cellStyle name="ปกติ 3 9 100" xfId="2658"/>
    <cellStyle name="ปกติ 3 9 101" xfId="2659"/>
    <cellStyle name="ปกติ 3 9 102" xfId="2660"/>
    <cellStyle name="ปกติ 3 9 103" xfId="2661"/>
    <cellStyle name="ปกติ 3 9 104" xfId="2662"/>
    <cellStyle name="ปกติ 3 9 105" xfId="2663"/>
    <cellStyle name="ปกติ 3 9 106" xfId="2664"/>
    <cellStyle name="ปกติ 3 9 107" xfId="2665"/>
    <cellStyle name="ปกติ 3 9 11" xfId="2666"/>
    <cellStyle name="ปกติ 3 9 12" xfId="2667"/>
    <cellStyle name="ปกติ 3 9 13" xfId="2668"/>
    <cellStyle name="ปกติ 3 9 14" xfId="2669"/>
    <cellStyle name="ปกติ 3 9 15" xfId="2670"/>
    <cellStyle name="ปกติ 3 9 16" xfId="2671"/>
    <cellStyle name="ปกติ 3 9 17" xfId="2672"/>
    <cellStyle name="ปกติ 3 9 18" xfId="2673"/>
    <cellStyle name="ปกติ 3 9 19" xfId="2674"/>
    <cellStyle name="ปกติ 3 9 2" xfId="2675"/>
    <cellStyle name="ปกติ 3 9 20" xfId="2676"/>
    <cellStyle name="ปกติ 3 9 21" xfId="2677"/>
    <cellStyle name="ปกติ 3 9 22" xfId="2678"/>
    <cellStyle name="ปกติ 3 9 23" xfId="2679"/>
    <cellStyle name="ปกติ 3 9 24" xfId="2680"/>
    <cellStyle name="ปกติ 3 9 25" xfId="2681"/>
    <cellStyle name="ปกติ 3 9 26" xfId="2682"/>
    <cellStyle name="ปกติ 3 9 27" xfId="2683"/>
    <cellStyle name="ปกติ 3 9 28" xfId="2684"/>
    <cellStyle name="ปกติ 3 9 29" xfId="2685"/>
    <cellStyle name="ปกติ 3 9 3" xfId="2686"/>
    <cellStyle name="ปกติ 3 9 30" xfId="2687"/>
    <cellStyle name="ปกติ 3 9 31" xfId="2688"/>
    <cellStyle name="ปกติ 3 9 32" xfId="2689"/>
    <cellStyle name="ปกติ 3 9 33" xfId="2690"/>
    <cellStyle name="ปกติ 3 9 34" xfId="2691"/>
    <cellStyle name="ปกติ 3 9 35" xfId="2692"/>
    <cellStyle name="ปกติ 3 9 36" xfId="2693"/>
    <cellStyle name="ปกติ 3 9 37" xfId="2694"/>
    <cellStyle name="ปกติ 3 9 38" xfId="2695"/>
    <cellStyle name="ปกติ 3 9 39" xfId="2696"/>
    <cellStyle name="ปกติ 3 9 4" xfId="2697"/>
    <cellStyle name="ปกติ 3 9 40" xfId="2698"/>
    <cellStyle name="ปกติ 3 9 41" xfId="2699"/>
    <cellStyle name="ปกติ 3 9 42" xfId="2700"/>
    <cellStyle name="ปกติ 3 9 43" xfId="2701"/>
    <cellStyle name="ปกติ 3 9 44" xfId="2702"/>
    <cellStyle name="ปกติ 3 9 45" xfId="2703"/>
    <cellStyle name="ปกติ 3 9 46" xfId="2704"/>
    <cellStyle name="ปกติ 3 9 47" xfId="2705"/>
    <cellStyle name="ปกติ 3 9 48" xfId="2706"/>
    <cellStyle name="ปกติ 3 9 49" xfId="2707"/>
    <cellStyle name="ปกติ 3 9 5" xfId="2708"/>
    <cellStyle name="ปกติ 3 9 50" xfId="2709"/>
    <cellStyle name="ปกติ 3 9 51" xfId="2710"/>
    <cellStyle name="ปกติ 3 9 52" xfId="2711"/>
    <cellStyle name="ปกติ 3 9 53" xfId="2712"/>
    <cellStyle name="ปกติ 3 9 54" xfId="2713"/>
    <cellStyle name="ปกติ 3 9 55" xfId="2714"/>
    <cellStyle name="ปกติ 3 9 56" xfId="2715"/>
    <cellStyle name="ปกติ 3 9 57" xfId="2716"/>
    <cellStyle name="ปกติ 3 9 58" xfId="2717"/>
    <cellStyle name="ปกติ 3 9 59" xfId="2718"/>
    <cellStyle name="ปกติ 3 9 6" xfId="2719"/>
    <cellStyle name="ปกติ 3 9 60" xfId="2720"/>
    <cellStyle name="ปกติ 3 9 61" xfId="2721"/>
    <cellStyle name="ปกติ 3 9 62" xfId="2722"/>
    <cellStyle name="ปกติ 3 9 63" xfId="2723"/>
    <cellStyle name="ปกติ 3 9 64" xfId="2724"/>
    <cellStyle name="ปกติ 3 9 65" xfId="2725"/>
    <cellStyle name="ปกติ 3 9 66" xfId="2726"/>
    <cellStyle name="ปกติ 3 9 67" xfId="2727"/>
    <cellStyle name="ปกติ 3 9 68" xfId="2728"/>
    <cellStyle name="ปกติ 3 9 69" xfId="2729"/>
    <cellStyle name="ปกติ 3 9 7" xfId="2730"/>
    <cellStyle name="ปกติ 3 9 70" xfId="2731"/>
    <cellStyle name="ปกติ 3 9 71" xfId="2732"/>
    <cellStyle name="ปกติ 3 9 72" xfId="2733"/>
    <cellStyle name="ปกติ 3 9 73" xfId="2734"/>
    <cellStyle name="ปกติ 3 9 74" xfId="2735"/>
    <cellStyle name="ปกติ 3 9 75" xfId="2736"/>
    <cellStyle name="ปกติ 3 9 76" xfId="2737"/>
    <cellStyle name="ปกติ 3 9 77" xfId="2738"/>
    <cellStyle name="ปกติ 3 9 78" xfId="2739"/>
    <cellStyle name="ปกติ 3 9 79" xfId="2740"/>
    <cellStyle name="ปกติ 3 9 8" xfId="2741"/>
    <cellStyle name="ปกติ 3 9 80" xfId="2742"/>
    <cellStyle name="ปกติ 3 9 81" xfId="2743"/>
    <cellStyle name="ปกติ 3 9 82" xfId="2744"/>
    <cellStyle name="ปกติ 3 9 83" xfId="2745"/>
    <cellStyle name="ปกติ 3 9 84" xfId="2746"/>
    <cellStyle name="ปกติ 3 9 85" xfId="2747"/>
    <cellStyle name="ปกติ 3 9 86" xfId="2748"/>
    <cellStyle name="ปกติ 3 9 87" xfId="2749"/>
    <cellStyle name="ปกติ 3 9 88" xfId="2750"/>
    <cellStyle name="ปกติ 3 9 89" xfId="2751"/>
    <cellStyle name="ปกติ 3 9 9" xfId="2752"/>
    <cellStyle name="ปกติ 3 9 90" xfId="2753"/>
    <cellStyle name="ปกติ 3 9 91" xfId="2754"/>
    <cellStyle name="ปกติ 3 9 92" xfId="2755"/>
    <cellStyle name="ปกติ 3 9 93" xfId="2756"/>
    <cellStyle name="ปกติ 3 9 94" xfId="2757"/>
    <cellStyle name="ปกติ 3 9 95" xfId="2758"/>
    <cellStyle name="ปกติ 3 9 96" xfId="2759"/>
    <cellStyle name="ปกติ 3 9 97" xfId="2760"/>
    <cellStyle name="ปกติ 3 9 98" xfId="2761"/>
    <cellStyle name="ปกติ 3 9 99" xfId="2762"/>
    <cellStyle name="ปกติ 30 2" xfId="2763"/>
    <cellStyle name="ปกติ 30 3" xfId="2764"/>
    <cellStyle name="ปกติ 4 10" xfId="2765"/>
    <cellStyle name="ปกติ 4 11" xfId="2766"/>
    <cellStyle name="ปกติ 4 12" xfId="2767"/>
    <cellStyle name="ปกติ 4 13" xfId="2768"/>
    <cellStyle name="ปกติ 4 14" xfId="2769"/>
    <cellStyle name="ปกติ 4 15" xfId="2770"/>
    <cellStyle name="ปกติ 4 16" xfId="2771"/>
    <cellStyle name="ปกติ 4 17" xfId="2772"/>
    <cellStyle name="ปกติ 4 18" xfId="2773"/>
    <cellStyle name="ปกติ 4 19" xfId="2774"/>
    <cellStyle name="ปกติ 4 2" xfId="2775"/>
    <cellStyle name="ปกติ 4 20" xfId="2776"/>
    <cellStyle name="ปกติ 4 21" xfId="2777"/>
    <cellStyle name="ปกติ 4 22" xfId="2778"/>
    <cellStyle name="ปกติ 4 23" xfId="2779"/>
    <cellStyle name="ปกติ 4 24" xfId="2780"/>
    <cellStyle name="ปกติ 4 25" xfId="2781"/>
    <cellStyle name="ปกติ 4 26" xfId="2782"/>
    <cellStyle name="ปกติ 4 27" xfId="2783"/>
    <cellStyle name="ปกติ 4 28" xfId="2784"/>
    <cellStyle name="ปกติ 4 29" xfId="2785"/>
    <cellStyle name="ปกติ 4 3" xfId="2786"/>
    <cellStyle name="ปกติ 4 30" xfId="2787"/>
    <cellStyle name="ปกติ 4 31" xfId="2788"/>
    <cellStyle name="ปกติ 4 32" xfId="2789"/>
    <cellStyle name="ปกติ 4 33" xfId="2790"/>
    <cellStyle name="ปกติ 4 34" xfId="2791"/>
    <cellStyle name="ปกติ 4 35" xfId="2792"/>
    <cellStyle name="ปกติ 4 36" xfId="2793"/>
    <cellStyle name="ปกติ 4 37" xfId="2794"/>
    <cellStyle name="ปกติ 4 38" xfId="2795"/>
    <cellStyle name="ปกติ 4 39" xfId="2796"/>
    <cellStyle name="ปกติ 4 4" xfId="2797"/>
    <cellStyle name="ปกติ 4 40" xfId="2798"/>
    <cellStyle name="ปกติ 4 41" xfId="2799"/>
    <cellStyle name="ปกติ 4 42" xfId="2800"/>
    <cellStyle name="ปกติ 4 43" xfId="2801"/>
    <cellStyle name="ปกติ 4 44" xfId="2802"/>
    <cellStyle name="ปกติ 4 44 10" xfId="2803"/>
    <cellStyle name="ปกติ 4 44 11" xfId="2804"/>
    <cellStyle name="ปกติ 4 44 12" xfId="2805"/>
    <cellStyle name="ปกติ 4 44 13" xfId="2806"/>
    <cellStyle name="ปกติ 4 44 14" xfId="2807"/>
    <cellStyle name="ปกติ 4 44 15" xfId="2808"/>
    <cellStyle name="ปกติ 4 44 16" xfId="2809"/>
    <cellStyle name="ปกติ 4 44 17" xfId="2810"/>
    <cellStyle name="ปกติ 4 44 18" xfId="2811"/>
    <cellStyle name="ปกติ 4 44 19" xfId="2812"/>
    <cellStyle name="ปกติ 4 44 2" xfId="2813"/>
    <cellStyle name="ปกติ 4 44 3" xfId="2814"/>
    <cellStyle name="ปกติ 4 44 4" xfId="2815"/>
    <cellStyle name="ปกติ 4 44 5" xfId="2816"/>
    <cellStyle name="ปกติ 4 44 6" xfId="2817"/>
    <cellStyle name="ปกติ 4 44 7" xfId="2818"/>
    <cellStyle name="ปกติ 4 44 8" xfId="2819"/>
    <cellStyle name="ปกติ 4 44 9" xfId="2820"/>
    <cellStyle name="ปกติ 4 45" xfId="2821"/>
    <cellStyle name="ปกติ 4 45 10" xfId="2822"/>
    <cellStyle name="ปกติ 4 45 11" xfId="2823"/>
    <cellStyle name="ปกติ 4 45 12" xfId="2824"/>
    <cellStyle name="ปกติ 4 45 13" xfId="2825"/>
    <cellStyle name="ปกติ 4 45 14" xfId="2826"/>
    <cellStyle name="ปกติ 4 45 15" xfId="2827"/>
    <cellStyle name="ปกติ 4 45 16" xfId="2828"/>
    <cellStyle name="ปกติ 4 45 17" xfId="2829"/>
    <cellStyle name="ปกติ 4 45 18" xfId="2830"/>
    <cellStyle name="ปกติ 4 45 19" xfId="2831"/>
    <cellStyle name="ปกติ 4 45 2" xfId="2832"/>
    <cellStyle name="ปกติ 4 45 3" xfId="2833"/>
    <cellStyle name="ปกติ 4 45 4" xfId="2834"/>
    <cellStyle name="ปกติ 4 45 5" xfId="2835"/>
    <cellStyle name="ปกติ 4 45 6" xfId="2836"/>
    <cellStyle name="ปกติ 4 45 7" xfId="2837"/>
    <cellStyle name="ปกติ 4 45 8" xfId="2838"/>
    <cellStyle name="ปกติ 4 45 9" xfId="2839"/>
    <cellStyle name="ปกติ 4 46" xfId="2840"/>
    <cellStyle name="ปกติ 4 46 2" xfId="2841"/>
    <cellStyle name="ปกติ 4 46 3" xfId="2842"/>
    <cellStyle name="ปกติ 4 46 4" xfId="2843"/>
    <cellStyle name="ปกติ 4 46 5" xfId="2844"/>
    <cellStyle name="ปกติ 4 47" xfId="2845"/>
    <cellStyle name="ปกติ 4 47 2" xfId="2846"/>
    <cellStyle name="ปกติ 4 47 3" xfId="2847"/>
    <cellStyle name="ปกติ 4 47 4" xfId="2848"/>
    <cellStyle name="ปกติ 4 47 5" xfId="2849"/>
    <cellStyle name="ปกติ 4 5" xfId="2850"/>
    <cellStyle name="ปกติ 4 6" xfId="2851"/>
    <cellStyle name="ปกติ 4 7" xfId="2852"/>
    <cellStyle name="ปกติ 4 8" xfId="2853"/>
    <cellStyle name="ปกติ 4 9" xfId="2854"/>
    <cellStyle name="ปกติ 5 10" xfId="2855"/>
    <cellStyle name="ปกติ 5 11" xfId="2856"/>
    <cellStyle name="ปกติ 5 12" xfId="2857"/>
    <cellStyle name="ปกติ 5 13" xfId="2858"/>
    <cellStyle name="ปกติ 5 14" xfId="2859"/>
    <cellStyle name="ปกติ 5 15" xfId="2860"/>
    <cellStyle name="ปกติ 5 16" xfId="2861"/>
    <cellStyle name="ปกติ 5 17" xfId="2862"/>
    <cellStyle name="ปกติ 5 18" xfId="2863"/>
    <cellStyle name="ปกติ 5 19" xfId="2864"/>
    <cellStyle name="ปกติ 5 2" xfId="2865"/>
    <cellStyle name="ปกติ 5 20" xfId="2866"/>
    <cellStyle name="ปกติ 5 21" xfId="2867"/>
    <cellStyle name="ปกติ 5 22" xfId="2868"/>
    <cellStyle name="ปกติ 5 23" xfId="2869"/>
    <cellStyle name="ปกติ 5 24" xfId="2870"/>
    <cellStyle name="ปกติ 5 25" xfId="2871"/>
    <cellStyle name="ปกติ 5 26" xfId="2872"/>
    <cellStyle name="ปกติ 5 27" xfId="2873"/>
    <cellStyle name="ปกติ 5 28" xfId="2874"/>
    <cellStyle name="ปกติ 5 29" xfId="2875"/>
    <cellStyle name="ปกติ 5 3" xfId="2876"/>
    <cellStyle name="ปกติ 5 30" xfId="2877"/>
    <cellStyle name="ปกติ 5 31" xfId="2878"/>
    <cellStyle name="ปกติ 5 32" xfId="2879"/>
    <cellStyle name="ปกติ 5 33" xfId="2880"/>
    <cellStyle name="ปกติ 5 34" xfId="2881"/>
    <cellStyle name="ปกติ 5 35" xfId="2882"/>
    <cellStyle name="ปกติ 5 36" xfId="2883"/>
    <cellStyle name="ปกติ 5 37" xfId="2884"/>
    <cellStyle name="ปกติ 5 38" xfId="2885"/>
    <cellStyle name="ปกติ 5 39" xfId="2886"/>
    <cellStyle name="ปกติ 5 4" xfId="2887"/>
    <cellStyle name="ปกติ 5 40" xfId="2888"/>
    <cellStyle name="ปกติ 5 41" xfId="2889"/>
    <cellStyle name="ปกติ 5 42" xfId="2890"/>
    <cellStyle name="ปกติ 5 43" xfId="2891"/>
    <cellStyle name="ปกติ 5 44" xfId="2892"/>
    <cellStyle name="ปกติ 5 44 2" xfId="2893"/>
    <cellStyle name="ปกติ 5 44 3" xfId="2894"/>
    <cellStyle name="ปกติ 5 44 4" xfId="2895"/>
    <cellStyle name="ปกติ 5 44 5" xfId="2896"/>
    <cellStyle name="ปกติ 5 45" xfId="2897"/>
    <cellStyle name="ปกติ 5 45 2" xfId="2898"/>
    <cellStyle name="ปกติ 5 45 3" xfId="2899"/>
    <cellStyle name="ปกติ 5 45 4" xfId="2900"/>
    <cellStyle name="ปกติ 5 45 5" xfId="2901"/>
    <cellStyle name="ปกติ 5 5" xfId="2902"/>
    <cellStyle name="ปกติ 5 6" xfId="2903"/>
    <cellStyle name="ปกติ 5 7" xfId="2904"/>
    <cellStyle name="ปกติ 5 8" xfId="2905"/>
    <cellStyle name="ปกติ 5 9" xfId="2906"/>
    <cellStyle name="ปกติ 55" xfId="3161"/>
    <cellStyle name="ปกติ 58" xfId="3162"/>
    <cellStyle name="ปกติ 6 10" xfId="2907"/>
    <cellStyle name="ปกติ 6 11" xfId="2908"/>
    <cellStyle name="ปกติ 6 12" xfId="2909"/>
    <cellStyle name="ปกติ 6 13" xfId="2910"/>
    <cellStyle name="ปกติ 6 14" xfId="2911"/>
    <cellStyle name="ปกติ 6 15" xfId="2912"/>
    <cellStyle name="ปกติ 6 16" xfId="2913"/>
    <cellStyle name="ปกติ 6 17" xfId="2914"/>
    <cellStyle name="ปกติ 6 18" xfId="2915"/>
    <cellStyle name="ปกติ 6 19" xfId="2916"/>
    <cellStyle name="ปกติ 6 2" xfId="2917"/>
    <cellStyle name="ปกติ 6 20" xfId="2918"/>
    <cellStyle name="ปกติ 6 21" xfId="2919"/>
    <cellStyle name="ปกติ 6 22" xfId="2920"/>
    <cellStyle name="ปกติ 6 23" xfId="2921"/>
    <cellStyle name="ปกติ 6 24" xfId="2922"/>
    <cellStyle name="ปกติ 6 25" xfId="2923"/>
    <cellStyle name="ปกติ 6 26" xfId="2924"/>
    <cellStyle name="ปกติ 6 27" xfId="2925"/>
    <cellStyle name="ปกติ 6 28" xfId="2926"/>
    <cellStyle name="ปกติ 6 29" xfId="2927"/>
    <cellStyle name="ปกติ 6 3" xfId="2928"/>
    <cellStyle name="ปกติ 6 30" xfId="2929"/>
    <cellStyle name="ปกติ 6 31" xfId="2930"/>
    <cellStyle name="ปกติ 6 32" xfId="2931"/>
    <cellStyle name="ปกติ 6 33" xfId="2932"/>
    <cellStyle name="ปกติ 6 34" xfId="2933"/>
    <cellStyle name="ปกติ 6 35" xfId="2934"/>
    <cellStyle name="ปกติ 6 36" xfId="2935"/>
    <cellStyle name="ปกติ 6 37" xfId="2936"/>
    <cellStyle name="ปกติ 6 38" xfId="2937"/>
    <cellStyle name="ปกติ 6 39" xfId="2938"/>
    <cellStyle name="ปกติ 6 4" xfId="2939"/>
    <cellStyle name="ปกติ 6 40" xfId="2940"/>
    <cellStyle name="ปกติ 6 41" xfId="2941"/>
    <cellStyle name="ปกติ 6 42" xfId="2942"/>
    <cellStyle name="ปกติ 6 43" xfId="2943"/>
    <cellStyle name="ปกติ 6 44" xfId="2944"/>
    <cellStyle name="ปกติ 6 45" xfId="2945"/>
    <cellStyle name="ปกติ 6 46" xfId="2946"/>
    <cellStyle name="ปกติ 6 47" xfId="2947"/>
    <cellStyle name="ปกติ 6 48" xfId="2948"/>
    <cellStyle name="ปกติ 6 48 10" xfId="2949"/>
    <cellStyle name="ปกติ 6 48 11" xfId="2950"/>
    <cellStyle name="ปกติ 6 48 12" xfId="2951"/>
    <cellStyle name="ปกติ 6 48 13" xfId="2952"/>
    <cellStyle name="ปกติ 6 48 14" xfId="2953"/>
    <cellStyle name="ปกติ 6 48 15" xfId="2954"/>
    <cellStyle name="ปกติ 6 48 16" xfId="2955"/>
    <cellStyle name="ปกติ 6 48 17" xfId="2956"/>
    <cellStyle name="ปกติ 6 48 18" xfId="2957"/>
    <cellStyle name="ปกติ 6 48 19" xfId="2958"/>
    <cellStyle name="ปกติ 6 48 2" xfId="2959"/>
    <cellStyle name="ปกติ 6 48 3" xfId="2960"/>
    <cellStyle name="ปกติ 6 48 4" xfId="2961"/>
    <cellStyle name="ปกติ 6 48 5" xfId="2962"/>
    <cellStyle name="ปกติ 6 48 6" xfId="2963"/>
    <cellStyle name="ปกติ 6 48 7" xfId="2964"/>
    <cellStyle name="ปกติ 6 48 8" xfId="2965"/>
    <cellStyle name="ปกติ 6 48 9" xfId="2966"/>
    <cellStyle name="ปกติ 6 49" xfId="2967"/>
    <cellStyle name="ปกติ 6 49 10" xfId="2968"/>
    <cellStyle name="ปกติ 6 49 11" xfId="2969"/>
    <cellStyle name="ปกติ 6 49 12" xfId="2970"/>
    <cellStyle name="ปกติ 6 49 13" xfId="2971"/>
    <cellStyle name="ปกติ 6 49 14" xfId="2972"/>
    <cellStyle name="ปกติ 6 49 15" xfId="2973"/>
    <cellStyle name="ปกติ 6 49 16" xfId="2974"/>
    <cellStyle name="ปกติ 6 49 17" xfId="2975"/>
    <cellStyle name="ปกติ 6 49 18" xfId="2976"/>
    <cellStyle name="ปกติ 6 49 19" xfId="2977"/>
    <cellStyle name="ปกติ 6 49 2" xfId="2978"/>
    <cellStyle name="ปกติ 6 49 3" xfId="2979"/>
    <cellStyle name="ปกติ 6 49 4" xfId="2980"/>
    <cellStyle name="ปกติ 6 49 5" xfId="2981"/>
    <cellStyle name="ปกติ 6 49 6" xfId="2982"/>
    <cellStyle name="ปกติ 6 49 7" xfId="2983"/>
    <cellStyle name="ปกติ 6 49 8" xfId="2984"/>
    <cellStyle name="ปกติ 6 49 9" xfId="2985"/>
    <cellStyle name="ปกติ 6 5" xfId="2986"/>
    <cellStyle name="ปกติ 6 6" xfId="2987"/>
    <cellStyle name="ปกติ 6 7" xfId="2988"/>
    <cellStyle name="ปกติ 6 8" xfId="2989"/>
    <cellStyle name="ปกติ 6 9" xfId="2990"/>
    <cellStyle name="ปกติ 7 10" xfId="2991"/>
    <cellStyle name="ปกติ 7 11" xfId="2992"/>
    <cellStyle name="ปกติ 7 12" xfId="2993"/>
    <cellStyle name="ปกติ 7 13" xfId="2994"/>
    <cellStyle name="ปกติ 7 14" xfId="2995"/>
    <cellStyle name="ปกติ 7 15" xfId="2996"/>
    <cellStyle name="ปกติ 7 16" xfId="2997"/>
    <cellStyle name="ปกติ 7 17" xfId="2998"/>
    <cellStyle name="ปกติ 7 18" xfId="2999"/>
    <cellStyle name="ปกติ 7 19" xfId="3000"/>
    <cellStyle name="ปกติ 7 2" xfId="3001"/>
    <cellStyle name="ปกติ 7 20" xfId="3002"/>
    <cellStyle name="ปกติ 7 21" xfId="3003"/>
    <cellStyle name="ปกติ 7 22" xfId="3004"/>
    <cellStyle name="ปกติ 7 23" xfId="3005"/>
    <cellStyle name="ปกติ 7 24" xfId="3006"/>
    <cellStyle name="ปกติ 7 25" xfId="3007"/>
    <cellStyle name="ปกติ 7 26" xfId="3008"/>
    <cellStyle name="ปกติ 7 27" xfId="3009"/>
    <cellStyle name="ปกติ 7 28" xfId="3010"/>
    <cellStyle name="ปกติ 7 29" xfId="3011"/>
    <cellStyle name="ปกติ 7 3" xfId="3012"/>
    <cellStyle name="ปกติ 7 30" xfId="3013"/>
    <cellStyle name="ปกติ 7 31" xfId="3014"/>
    <cellStyle name="ปกติ 7 32" xfId="3015"/>
    <cellStyle name="ปกติ 7 33" xfId="3016"/>
    <cellStyle name="ปกติ 7 34" xfId="3017"/>
    <cellStyle name="ปกติ 7 35" xfId="3018"/>
    <cellStyle name="ปกติ 7 36" xfId="3019"/>
    <cellStyle name="ปกติ 7 37" xfId="3020"/>
    <cellStyle name="ปกติ 7 38" xfId="3021"/>
    <cellStyle name="ปกติ 7 39" xfId="3022"/>
    <cellStyle name="ปกติ 7 4" xfId="3023"/>
    <cellStyle name="ปกติ 7 40" xfId="3024"/>
    <cellStyle name="ปกติ 7 41" xfId="3025"/>
    <cellStyle name="ปกติ 7 42" xfId="3026"/>
    <cellStyle name="ปกติ 7 43" xfId="3027"/>
    <cellStyle name="ปกติ 7 44" xfId="3028"/>
    <cellStyle name="ปกติ 7 45" xfId="3029"/>
    <cellStyle name="ปกติ 7 46" xfId="3030"/>
    <cellStyle name="ปกติ 7 47" xfId="3031"/>
    <cellStyle name="ปกติ 7 5" xfId="3032"/>
    <cellStyle name="ปกติ 7 6" xfId="3033"/>
    <cellStyle name="ปกติ 7 7" xfId="3034"/>
    <cellStyle name="ปกติ 7 8" xfId="3035"/>
    <cellStyle name="ปกติ 7 9" xfId="3036"/>
    <cellStyle name="ปกติ 8 10" xfId="3037"/>
    <cellStyle name="ปกติ 8 11" xfId="3038"/>
    <cellStyle name="ปกติ 8 12" xfId="3039"/>
    <cellStyle name="ปกติ 8 13" xfId="3040"/>
    <cellStyle name="ปกติ 8 14" xfId="3041"/>
    <cellStyle name="ปกติ 8 15" xfId="3042"/>
    <cellStyle name="ปกติ 8 16" xfId="3043"/>
    <cellStyle name="ปกติ 8 17" xfId="3044"/>
    <cellStyle name="ปกติ 8 18" xfId="3045"/>
    <cellStyle name="ปกติ 8 19" xfId="3046"/>
    <cellStyle name="ปกติ 8 2" xfId="3047"/>
    <cellStyle name="ปกติ 8 20" xfId="3048"/>
    <cellStyle name="ปกติ 8 21" xfId="3049"/>
    <cellStyle name="ปกติ 8 22" xfId="3050"/>
    <cellStyle name="ปกติ 8 23" xfId="3051"/>
    <cellStyle name="ปกติ 8 24" xfId="3052"/>
    <cellStyle name="ปกติ 8 25" xfId="3053"/>
    <cellStyle name="ปกติ 8 26" xfId="3054"/>
    <cellStyle name="ปกติ 8 27" xfId="3055"/>
    <cellStyle name="ปกติ 8 28" xfId="3056"/>
    <cellStyle name="ปกติ 8 29" xfId="3057"/>
    <cellStyle name="ปกติ 8 29 10" xfId="3058"/>
    <cellStyle name="ปกติ 8 29 11" xfId="3059"/>
    <cellStyle name="ปกติ 8 29 12" xfId="3060"/>
    <cellStyle name="ปกติ 8 29 13" xfId="3061"/>
    <cellStyle name="ปกติ 8 29 14" xfId="3062"/>
    <cellStyle name="ปกติ 8 29 15" xfId="3063"/>
    <cellStyle name="ปกติ 8 29 16" xfId="3064"/>
    <cellStyle name="ปกติ 8 29 17" xfId="3065"/>
    <cellStyle name="ปกติ 8 29 18" xfId="3066"/>
    <cellStyle name="ปกติ 8 29 19" xfId="3067"/>
    <cellStyle name="ปกติ 8 29 2" xfId="3068"/>
    <cellStyle name="ปกติ 8 29 3" xfId="3069"/>
    <cellStyle name="ปกติ 8 29 4" xfId="3070"/>
    <cellStyle name="ปกติ 8 29 5" xfId="3071"/>
    <cellStyle name="ปกติ 8 29 6" xfId="3072"/>
    <cellStyle name="ปกติ 8 29 7" xfId="3073"/>
    <cellStyle name="ปกติ 8 29 8" xfId="3074"/>
    <cellStyle name="ปกติ 8 29 9" xfId="3075"/>
    <cellStyle name="ปกติ 8 3" xfId="3076"/>
    <cellStyle name="ปกติ 8 30" xfId="3077"/>
    <cellStyle name="ปกติ 8 30 10" xfId="3078"/>
    <cellStyle name="ปกติ 8 30 11" xfId="3079"/>
    <cellStyle name="ปกติ 8 30 12" xfId="3080"/>
    <cellStyle name="ปกติ 8 30 13" xfId="3081"/>
    <cellStyle name="ปกติ 8 30 14" xfId="3082"/>
    <cellStyle name="ปกติ 8 30 15" xfId="3083"/>
    <cellStyle name="ปกติ 8 30 16" xfId="3084"/>
    <cellStyle name="ปกติ 8 30 17" xfId="3085"/>
    <cellStyle name="ปกติ 8 30 18" xfId="3086"/>
    <cellStyle name="ปกติ 8 30 19" xfId="3087"/>
    <cellStyle name="ปกติ 8 30 2" xfId="3088"/>
    <cellStyle name="ปกติ 8 30 3" xfId="3089"/>
    <cellStyle name="ปกติ 8 30 4" xfId="3090"/>
    <cellStyle name="ปกติ 8 30 5" xfId="3091"/>
    <cellStyle name="ปกติ 8 30 6" xfId="3092"/>
    <cellStyle name="ปกติ 8 30 7" xfId="3093"/>
    <cellStyle name="ปกติ 8 30 8" xfId="3094"/>
    <cellStyle name="ปกติ 8 30 9" xfId="3095"/>
    <cellStyle name="ปกติ 8 4" xfId="3096"/>
    <cellStyle name="ปกติ 8 5" xfId="3097"/>
    <cellStyle name="ปกติ 8 6" xfId="3098"/>
    <cellStyle name="ปกติ 8 7" xfId="3099"/>
    <cellStyle name="ปกติ 8 8" xfId="3100"/>
    <cellStyle name="ปกติ 8 9" xfId="3101"/>
    <cellStyle name="ปกติ 9 10" xfId="3102"/>
    <cellStyle name="ปกติ 9 11" xfId="3103"/>
    <cellStyle name="ปกติ 9 12" xfId="3104"/>
    <cellStyle name="ปกติ 9 13" xfId="3105"/>
    <cellStyle name="ปกติ 9 14" xfId="3106"/>
    <cellStyle name="ปกติ 9 15" xfId="3107"/>
    <cellStyle name="ปกติ 9 16" xfId="3108"/>
    <cellStyle name="ปกติ 9 17" xfId="3109"/>
    <cellStyle name="ปกติ 9 18" xfId="3110"/>
    <cellStyle name="ปกติ 9 19" xfId="3111"/>
    <cellStyle name="ปกติ 9 2" xfId="3112"/>
    <cellStyle name="ปกติ 9 20" xfId="3113"/>
    <cellStyle name="ปกติ 9 21" xfId="3114"/>
    <cellStyle name="ปกติ 9 22" xfId="3115"/>
    <cellStyle name="ปกติ 9 23" xfId="3116"/>
    <cellStyle name="ปกติ 9 24" xfId="3117"/>
    <cellStyle name="ปกติ 9 25" xfId="3118"/>
    <cellStyle name="ปกติ 9 26" xfId="3119"/>
    <cellStyle name="ปกติ 9 27" xfId="3120"/>
    <cellStyle name="ปกติ 9 28" xfId="3121"/>
    <cellStyle name="ปกติ 9 29" xfId="3122"/>
    <cellStyle name="ปกติ 9 3" xfId="3123"/>
    <cellStyle name="ปกติ 9 30" xfId="3124"/>
    <cellStyle name="ปกติ 9 31" xfId="3125"/>
    <cellStyle name="ปกติ 9 32" xfId="3126"/>
    <cellStyle name="ปกติ 9 33" xfId="3127"/>
    <cellStyle name="ปกติ 9 34" xfId="3128"/>
    <cellStyle name="ปกติ 9 35" xfId="3129"/>
    <cellStyle name="ปกติ 9 36" xfId="3130"/>
    <cellStyle name="ปกติ 9 37" xfId="3131"/>
    <cellStyle name="ปกติ 9 38" xfId="3132"/>
    <cellStyle name="ปกติ 9 39" xfId="3133"/>
    <cellStyle name="ปกติ 9 4" xfId="3134"/>
    <cellStyle name="ปกติ 9 40" xfId="3135"/>
    <cellStyle name="ปกติ 9 41" xfId="3136"/>
    <cellStyle name="ปกติ 9 42" xfId="3137"/>
    <cellStyle name="ปกติ 9 43" xfId="3138"/>
    <cellStyle name="ปกติ 9 44" xfId="3139"/>
    <cellStyle name="ปกติ 9 45" xfId="3140"/>
    <cellStyle name="ปกติ 9 46" xfId="3141"/>
    <cellStyle name="ปกติ 9 47" xfId="3142"/>
    <cellStyle name="ปกติ 9 48" xfId="3143"/>
    <cellStyle name="ปกติ 9 49" xfId="3144"/>
    <cellStyle name="ปกติ 9 5" xfId="3145"/>
    <cellStyle name="ปกติ 9 50" xfId="3146"/>
    <cellStyle name="ปกติ 9 51" xfId="3147"/>
    <cellStyle name="ปกติ 9 52" xfId="3148"/>
    <cellStyle name="ปกติ 9 53" xfId="3149"/>
    <cellStyle name="ปกติ 9 54" xfId="3150"/>
    <cellStyle name="ปกติ 9 55" xfId="3151"/>
    <cellStyle name="ปกติ 9 56" xfId="3152"/>
    <cellStyle name="ปกติ 9 57" xfId="3153"/>
    <cellStyle name="ปกติ 9 58" xfId="3154"/>
    <cellStyle name="ปกติ 9 59" xfId="3155"/>
    <cellStyle name="ปกติ 9 6" xfId="3156"/>
    <cellStyle name="ปกติ 9 60" xfId="3157"/>
    <cellStyle name="ปกติ 9 7" xfId="3158"/>
    <cellStyle name="ปกติ 9 8" xfId="3159"/>
    <cellStyle name="ปกติ 9 9" xfId="31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360"/>
  <sheetViews>
    <sheetView tabSelected="1" view="pageBreakPreview" zoomScaleSheetLayoutView="100" workbookViewId="0">
      <selection activeCell="L17" sqref="L17"/>
    </sheetView>
  </sheetViews>
  <sheetFormatPr defaultColWidth="9" defaultRowHeight="21" x14ac:dyDescent="0.5"/>
  <cols>
    <col min="1" max="1" width="3.85546875" style="113" customWidth="1"/>
    <col min="2" max="2" width="7.85546875" style="146" bestFit="1" customWidth="1"/>
    <col min="3" max="3" width="4.7109375" style="104" customWidth="1"/>
    <col min="4" max="4" width="22" style="111" customWidth="1"/>
    <col min="5" max="7" width="2.7109375" style="112" customWidth="1"/>
    <col min="8" max="10" width="2.7109375" style="113" customWidth="1"/>
    <col min="11" max="11" width="3.85546875" style="113" customWidth="1"/>
    <col min="12" max="12" width="7.7109375" style="146" customWidth="1"/>
    <col min="13" max="13" width="5" style="104" bestFit="1" customWidth="1"/>
    <col min="14" max="14" width="22.28515625" style="111" bestFit="1" customWidth="1"/>
    <col min="15" max="17" width="2.7109375" style="112" customWidth="1"/>
    <col min="18" max="20" width="2.7109375" style="113" customWidth="1"/>
    <col min="21" max="16384" width="9" style="175"/>
  </cols>
  <sheetData>
    <row r="1" spans="1:26" s="172" customFormat="1" ht="23.1" customHeight="1" x14ac:dyDescent="0.5">
      <c r="A1" s="196" t="s">
        <v>2224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W1" s="173"/>
      <c r="X1" s="174" t="s">
        <v>0</v>
      </c>
      <c r="Y1" s="174" t="s">
        <v>1</v>
      </c>
      <c r="Z1" s="174" t="s">
        <v>2</v>
      </c>
    </row>
    <row r="2" spans="1:26" s="172" customFormat="1" ht="23.1" customHeight="1" x14ac:dyDescent="0.5">
      <c r="A2" s="196" t="s">
        <v>2108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W2" s="173" t="s">
        <v>16</v>
      </c>
      <c r="X2" s="174">
        <f>COUNTIF(C7:C33:M7:M33,"ด.ช.")</f>
        <v>21</v>
      </c>
      <c r="Y2" s="174">
        <f>COUNTIF(C7:C33:M7:M33,"ด.ญ.")</f>
        <v>20</v>
      </c>
      <c r="Z2" s="174">
        <f>SUM(X2:Y2)</f>
        <v>41</v>
      </c>
    </row>
    <row r="3" spans="1:26" s="172" customFormat="1" ht="23.1" customHeight="1" x14ac:dyDescent="0.5">
      <c r="A3" s="197" t="s">
        <v>2110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W3" s="173" t="s">
        <v>17</v>
      </c>
      <c r="X3" s="174">
        <f>COUNTIF(C43:C69:M43:M69,"ด.ช.")</f>
        <v>22</v>
      </c>
      <c r="Y3" s="174">
        <f>COUNTIF(C43:C69:M43:M69,"ด.ญ.")</f>
        <v>19</v>
      </c>
      <c r="Z3" s="174">
        <f t="shared" ref="Z3:Z6" si="0">SUM(X3:Y3)</f>
        <v>41</v>
      </c>
    </row>
    <row r="4" spans="1:26" s="172" customFormat="1" ht="23.1" customHeight="1" x14ac:dyDescent="0.5">
      <c r="A4" s="198" t="s">
        <v>2109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W4" s="173" t="s">
        <v>18</v>
      </c>
      <c r="X4" s="174">
        <f>COUNTIF(C79:C105:M79:M105,"ด.ช.")</f>
        <v>18</v>
      </c>
      <c r="Y4" s="174">
        <f>COUNTIF(C79:C105:M79:M105,"ด.ญ.")</f>
        <v>23</v>
      </c>
      <c r="Z4" s="174">
        <f t="shared" si="0"/>
        <v>41</v>
      </c>
    </row>
    <row r="5" spans="1:26" ht="23.1" customHeight="1" x14ac:dyDescent="0.5">
      <c r="A5" s="149" t="s">
        <v>7</v>
      </c>
      <c r="B5" s="149" t="s">
        <v>7</v>
      </c>
      <c r="C5" s="199" t="s">
        <v>3</v>
      </c>
      <c r="D5" s="200"/>
      <c r="E5" s="199" t="s">
        <v>5</v>
      </c>
      <c r="F5" s="200"/>
      <c r="G5" s="200"/>
      <c r="H5" s="200"/>
      <c r="I5" s="200"/>
      <c r="J5" s="201"/>
      <c r="K5" s="149" t="s">
        <v>7</v>
      </c>
      <c r="L5" s="149" t="s">
        <v>7</v>
      </c>
      <c r="M5" s="199" t="s">
        <v>3</v>
      </c>
      <c r="N5" s="200"/>
      <c r="O5" s="199" t="s">
        <v>5</v>
      </c>
      <c r="P5" s="200"/>
      <c r="Q5" s="200"/>
      <c r="R5" s="200"/>
      <c r="S5" s="200"/>
      <c r="T5" s="201"/>
      <c r="W5" s="173" t="s">
        <v>19</v>
      </c>
      <c r="X5" s="174">
        <f>COUNTIF(C115:C141:M115:M141,"ด.ช.")</f>
        <v>14</v>
      </c>
      <c r="Y5" s="174">
        <f>COUNTIF(C115:C141:M115:M141,"ด.ญ.")</f>
        <v>26</v>
      </c>
      <c r="Z5" s="174">
        <f t="shared" si="0"/>
        <v>40</v>
      </c>
    </row>
    <row r="6" spans="1:26" ht="23.1" customHeight="1" x14ac:dyDescent="0.5">
      <c r="A6" s="150" t="s">
        <v>6</v>
      </c>
      <c r="B6" s="150" t="s">
        <v>4</v>
      </c>
      <c r="C6" s="193"/>
      <c r="D6" s="194"/>
      <c r="E6" s="147" t="s">
        <v>553</v>
      </c>
      <c r="F6" s="147" t="s">
        <v>8</v>
      </c>
      <c r="G6" s="147" t="s">
        <v>554</v>
      </c>
      <c r="H6" s="147" t="s">
        <v>10</v>
      </c>
      <c r="I6" s="148" t="s">
        <v>2</v>
      </c>
      <c r="J6" s="148" t="s">
        <v>9</v>
      </c>
      <c r="K6" s="150" t="s">
        <v>6</v>
      </c>
      <c r="L6" s="150" t="s">
        <v>4</v>
      </c>
      <c r="M6" s="193"/>
      <c r="N6" s="194"/>
      <c r="O6" s="147" t="s">
        <v>553</v>
      </c>
      <c r="P6" s="147" t="s">
        <v>8</v>
      </c>
      <c r="Q6" s="147" t="s">
        <v>554</v>
      </c>
      <c r="R6" s="147" t="s">
        <v>10</v>
      </c>
      <c r="S6" s="148" t="s">
        <v>2</v>
      </c>
      <c r="T6" s="148" t="s">
        <v>9</v>
      </c>
      <c r="W6" s="173" t="s">
        <v>20</v>
      </c>
      <c r="X6" s="174">
        <f>COUNTIF(C151:C177:M151:M177,"ด.ช.")</f>
        <v>14</v>
      </c>
      <c r="Y6" s="174">
        <f>COUNTIF(C151:C177:M151:M177,"ด.ญ.")</f>
        <v>26</v>
      </c>
      <c r="Z6" s="174">
        <f t="shared" si="0"/>
        <v>40</v>
      </c>
    </row>
    <row r="7" spans="1:26" ht="23.1" customHeight="1" x14ac:dyDescent="0.5">
      <c r="A7" s="96">
        <v>1</v>
      </c>
      <c r="B7" s="96">
        <v>29012</v>
      </c>
      <c r="C7" s="159" t="s">
        <v>11</v>
      </c>
      <c r="D7" s="158" t="s">
        <v>1387</v>
      </c>
      <c r="E7" s="97"/>
      <c r="F7" s="97"/>
      <c r="G7" s="97"/>
      <c r="H7" s="98"/>
      <c r="I7" s="98"/>
      <c r="J7" s="96"/>
      <c r="K7" s="99">
        <v>28</v>
      </c>
      <c r="L7" s="94">
        <v>29039</v>
      </c>
      <c r="M7" s="88" t="s">
        <v>12</v>
      </c>
      <c r="N7" s="89" t="s">
        <v>1413</v>
      </c>
      <c r="O7" s="97"/>
      <c r="P7" s="97"/>
      <c r="Q7" s="97"/>
      <c r="R7" s="98"/>
      <c r="S7" s="98"/>
      <c r="T7" s="96"/>
      <c r="W7" s="173" t="s">
        <v>21</v>
      </c>
      <c r="X7" s="174">
        <f>COUNTIF(C187:C213:M187:M213,"ด.ช.")</f>
        <v>20</v>
      </c>
      <c r="Y7" s="174">
        <f>COUNTIF(C187:C213:M187:M213,"ด.ญ.")</f>
        <v>20</v>
      </c>
      <c r="Z7" s="174">
        <f t="shared" ref="Z7:Z11" si="1">SUM(X7:Y7)</f>
        <v>40</v>
      </c>
    </row>
    <row r="8" spans="1:26" ht="23.1" customHeight="1" x14ac:dyDescent="0.5">
      <c r="A8" s="94">
        <v>2</v>
      </c>
      <c r="B8" s="96">
        <v>29013</v>
      </c>
      <c r="C8" s="159" t="s">
        <v>11</v>
      </c>
      <c r="D8" s="158" t="s">
        <v>1388</v>
      </c>
      <c r="E8" s="97"/>
      <c r="F8" s="100"/>
      <c r="G8" s="100"/>
      <c r="H8" s="101"/>
      <c r="I8" s="101"/>
      <c r="J8" s="94"/>
      <c r="K8" s="99">
        <v>29</v>
      </c>
      <c r="L8" s="94">
        <v>29040</v>
      </c>
      <c r="M8" s="88" t="s">
        <v>12</v>
      </c>
      <c r="N8" s="89" t="s">
        <v>1414</v>
      </c>
      <c r="O8" s="97"/>
      <c r="P8" s="100"/>
      <c r="Q8" s="100"/>
      <c r="R8" s="101"/>
      <c r="S8" s="101"/>
      <c r="T8" s="94"/>
      <c r="W8" s="173" t="s">
        <v>22</v>
      </c>
      <c r="X8" s="174">
        <f>COUNTIF(C223:C249:M223:M249,"ด.ช.")</f>
        <v>20</v>
      </c>
      <c r="Y8" s="174">
        <f>COUNTIF(C223:C249:M223:M249,"ด.ญ.")</f>
        <v>21</v>
      </c>
      <c r="Z8" s="174">
        <f t="shared" si="1"/>
        <v>41</v>
      </c>
    </row>
    <row r="9" spans="1:26" ht="23.1" customHeight="1" x14ac:dyDescent="0.5">
      <c r="A9" s="94">
        <v>3</v>
      </c>
      <c r="B9" s="96">
        <v>29014</v>
      </c>
      <c r="C9" s="159" t="s">
        <v>11</v>
      </c>
      <c r="D9" s="158" t="s">
        <v>1389</v>
      </c>
      <c r="E9" s="97"/>
      <c r="F9" s="100"/>
      <c r="G9" s="100"/>
      <c r="H9" s="101"/>
      <c r="I9" s="101"/>
      <c r="J9" s="94"/>
      <c r="K9" s="99">
        <v>30</v>
      </c>
      <c r="L9" s="94">
        <v>29041</v>
      </c>
      <c r="M9" s="88" t="s">
        <v>12</v>
      </c>
      <c r="N9" s="89" t="s">
        <v>1754</v>
      </c>
      <c r="O9" s="97"/>
      <c r="P9" s="100"/>
      <c r="Q9" s="100"/>
      <c r="R9" s="101"/>
      <c r="S9" s="101"/>
      <c r="T9" s="94"/>
      <c r="W9" s="173" t="s">
        <v>23</v>
      </c>
      <c r="X9" s="174">
        <f>COUNTIF(C259:C285:M259:M285,"ด.ช.")</f>
        <v>22</v>
      </c>
      <c r="Y9" s="174">
        <f>COUNTIF(C259:C285:M259:M285,"ด.ญ.")</f>
        <v>18</v>
      </c>
      <c r="Z9" s="174">
        <f t="shared" si="1"/>
        <v>40</v>
      </c>
    </row>
    <row r="10" spans="1:26" ht="23.1" customHeight="1" x14ac:dyDescent="0.5">
      <c r="A10" s="96">
        <v>4</v>
      </c>
      <c r="B10" s="96">
        <v>29015</v>
      </c>
      <c r="C10" s="159" t="s">
        <v>11</v>
      </c>
      <c r="D10" s="158" t="s">
        <v>1390</v>
      </c>
      <c r="E10" s="97"/>
      <c r="F10" s="100"/>
      <c r="G10" s="100"/>
      <c r="H10" s="101"/>
      <c r="I10" s="101"/>
      <c r="J10" s="94"/>
      <c r="K10" s="99">
        <v>31</v>
      </c>
      <c r="L10" s="94">
        <v>29042</v>
      </c>
      <c r="M10" s="88" t="s">
        <v>12</v>
      </c>
      <c r="N10" s="89" t="s">
        <v>1415</v>
      </c>
      <c r="O10" s="97"/>
      <c r="P10" s="100"/>
      <c r="Q10" s="100"/>
      <c r="R10" s="101"/>
      <c r="S10" s="101"/>
      <c r="T10" s="94"/>
      <c r="W10" s="173" t="s">
        <v>207</v>
      </c>
      <c r="X10" s="174">
        <f>COUNTIF(C295:C321:M295:M321,"ด.ช.")</f>
        <v>21</v>
      </c>
      <c r="Y10" s="174">
        <f>COUNTIF(C295:C321:M295:M321,"ด.ญ.")</f>
        <v>19</v>
      </c>
      <c r="Z10" s="174">
        <f t="shared" si="1"/>
        <v>40</v>
      </c>
    </row>
    <row r="11" spans="1:26" ht="23.1" customHeight="1" x14ac:dyDescent="0.5">
      <c r="A11" s="94">
        <v>5</v>
      </c>
      <c r="B11" s="96">
        <v>29016</v>
      </c>
      <c r="C11" s="159" t="s">
        <v>11</v>
      </c>
      <c r="D11" s="158" t="s">
        <v>1391</v>
      </c>
      <c r="E11" s="97"/>
      <c r="F11" s="100"/>
      <c r="G11" s="100"/>
      <c r="H11" s="101"/>
      <c r="I11" s="101"/>
      <c r="J11" s="94"/>
      <c r="K11" s="99">
        <v>32</v>
      </c>
      <c r="L11" s="94">
        <v>29043</v>
      </c>
      <c r="M11" s="88" t="s">
        <v>12</v>
      </c>
      <c r="N11" s="89" t="s">
        <v>1416</v>
      </c>
      <c r="O11" s="97"/>
      <c r="P11" s="100"/>
      <c r="Q11" s="100"/>
      <c r="R11" s="101"/>
      <c r="S11" s="101"/>
      <c r="T11" s="94"/>
      <c r="W11" s="173" t="s">
        <v>2106</v>
      </c>
      <c r="X11" s="174">
        <f>COUNTIF(C331:C357:M331:M357,"ด.ช.")</f>
        <v>17</v>
      </c>
      <c r="Y11" s="174">
        <f>COUNTIF(C331:C357:M331:M357,"ด.ญ.")</f>
        <v>20</v>
      </c>
      <c r="Z11" s="174">
        <f t="shared" si="1"/>
        <v>37</v>
      </c>
    </row>
    <row r="12" spans="1:26" ht="23.1" customHeight="1" x14ac:dyDescent="0.5">
      <c r="A12" s="96">
        <v>6</v>
      </c>
      <c r="B12" s="96">
        <v>29017</v>
      </c>
      <c r="C12" s="159" t="s">
        <v>11</v>
      </c>
      <c r="D12" s="158" t="s">
        <v>1392</v>
      </c>
      <c r="E12" s="97"/>
      <c r="F12" s="100"/>
      <c r="G12" s="100"/>
      <c r="H12" s="101"/>
      <c r="I12" s="101"/>
      <c r="J12" s="94"/>
      <c r="K12" s="99">
        <v>33</v>
      </c>
      <c r="L12" s="94">
        <v>29044</v>
      </c>
      <c r="M12" s="88" t="s">
        <v>12</v>
      </c>
      <c r="N12" s="89" t="s">
        <v>1417</v>
      </c>
      <c r="O12" s="97"/>
      <c r="P12" s="100"/>
      <c r="Q12" s="100"/>
      <c r="R12" s="101"/>
      <c r="S12" s="101"/>
      <c r="T12" s="94"/>
      <c r="W12" s="176"/>
      <c r="X12" s="177"/>
      <c r="Y12" s="177"/>
      <c r="Z12" s="177"/>
    </row>
    <row r="13" spans="1:26" ht="23.1" customHeight="1" x14ac:dyDescent="0.5">
      <c r="A13" s="94">
        <v>7</v>
      </c>
      <c r="B13" s="96">
        <v>29018</v>
      </c>
      <c r="C13" s="159" t="s">
        <v>11</v>
      </c>
      <c r="D13" s="158" t="s">
        <v>1393</v>
      </c>
      <c r="E13" s="97"/>
      <c r="F13" s="100"/>
      <c r="G13" s="100"/>
      <c r="H13" s="101"/>
      <c r="I13" s="101"/>
      <c r="J13" s="94"/>
      <c r="K13" s="99">
        <v>34</v>
      </c>
      <c r="L13" s="94">
        <v>29045</v>
      </c>
      <c r="M13" s="88" t="s">
        <v>12</v>
      </c>
      <c r="N13" s="89" t="s">
        <v>1418</v>
      </c>
      <c r="O13" s="97"/>
      <c r="P13" s="100"/>
      <c r="Q13" s="100"/>
      <c r="R13" s="101"/>
      <c r="S13" s="101"/>
      <c r="T13" s="94"/>
      <c r="W13" s="176"/>
      <c r="X13" s="178">
        <f t="shared" ref="X13:Y13" si="2">SUM(X2:X12)</f>
        <v>189</v>
      </c>
      <c r="Y13" s="178">
        <f t="shared" si="2"/>
        <v>212</v>
      </c>
      <c r="Z13" s="178">
        <f>SUM(Z2:Z12)</f>
        <v>401</v>
      </c>
    </row>
    <row r="14" spans="1:26" ht="23.1" customHeight="1" x14ac:dyDescent="0.5">
      <c r="A14" s="94">
        <v>8</v>
      </c>
      <c r="B14" s="96">
        <v>29019</v>
      </c>
      <c r="C14" s="159" t="s">
        <v>11</v>
      </c>
      <c r="D14" s="158" t="s">
        <v>1394</v>
      </c>
      <c r="E14" s="97"/>
      <c r="F14" s="100"/>
      <c r="G14" s="100"/>
      <c r="H14" s="101"/>
      <c r="I14" s="101"/>
      <c r="J14" s="94"/>
      <c r="K14" s="99">
        <v>35</v>
      </c>
      <c r="L14" s="94">
        <v>29046</v>
      </c>
      <c r="M14" s="88" t="s">
        <v>12</v>
      </c>
      <c r="N14" s="89" t="s">
        <v>1419</v>
      </c>
      <c r="O14" s="97"/>
      <c r="P14" s="100"/>
      <c r="Q14" s="100"/>
      <c r="R14" s="101"/>
      <c r="S14" s="101"/>
      <c r="T14" s="94"/>
    </row>
    <row r="15" spans="1:26" ht="23.1" customHeight="1" x14ac:dyDescent="0.5">
      <c r="A15" s="96">
        <v>9</v>
      </c>
      <c r="B15" s="96">
        <v>29020</v>
      </c>
      <c r="C15" s="159" t="s">
        <v>11</v>
      </c>
      <c r="D15" s="158" t="s">
        <v>1395</v>
      </c>
      <c r="E15" s="97"/>
      <c r="F15" s="100"/>
      <c r="G15" s="100"/>
      <c r="H15" s="101"/>
      <c r="I15" s="101"/>
      <c r="J15" s="94"/>
      <c r="K15" s="99">
        <v>36</v>
      </c>
      <c r="L15" s="94">
        <v>29047</v>
      </c>
      <c r="M15" s="88" t="s">
        <v>12</v>
      </c>
      <c r="N15" s="89" t="s">
        <v>1420</v>
      </c>
      <c r="O15" s="97"/>
      <c r="P15" s="100"/>
      <c r="Q15" s="100"/>
      <c r="R15" s="101"/>
      <c r="S15" s="101"/>
      <c r="T15" s="94"/>
    </row>
    <row r="16" spans="1:26" ht="23.1" customHeight="1" x14ac:dyDescent="0.5">
      <c r="A16" s="94">
        <v>10</v>
      </c>
      <c r="B16" s="96">
        <v>29021</v>
      </c>
      <c r="C16" s="159" t="s">
        <v>11</v>
      </c>
      <c r="D16" s="158" t="s">
        <v>1396</v>
      </c>
      <c r="E16" s="97"/>
      <c r="F16" s="100"/>
      <c r="G16" s="100"/>
      <c r="H16" s="101"/>
      <c r="I16" s="101"/>
      <c r="J16" s="94"/>
      <c r="K16" s="99">
        <v>37</v>
      </c>
      <c r="L16" s="94">
        <v>29048</v>
      </c>
      <c r="M16" s="88" t="s">
        <v>12</v>
      </c>
      <c r="N16" s="89" t="s">
        <v>1421</v>
      </c>
      <c r="O16" s="97"/>
      <c r="P16" s="100"/>
      <c r="Q16" s="100"/>
      <c r="R16" s="101"/>
      <c r="S16" s="101"/>
      <c r="T16" s="94"/>
    </row>
    <row r="17" spans="1:20" ht="23.1" customHeight="1" x14ac:dyDescent="0.5">
      <c r="A17" s="96">
        <v>11</v>
      </c>
      <c r="B17" s="96">
        <v>29022</v>
      </c>
      <c r="C17" s="164" t="s">
        <v>11</v>
      </c>
      <c r="D17" s="163" t="s">
        <v>1397</v>
      </c>
      <c r="E17" s="97"/>
      <c r="F17" s="100"/>
      <c r="G17" s="100"/>
      <c r="H17" s="101"/>
      <c r="I17" s="101"/>
      <c r="J17" s="94"/>
      <c r="K17" s="99">
        <v>38</v>
      </c>
      <c r="L17" s="94">
        <v>29049</v>
      </c>
      <c r="M17" s="88" t="s">
        <v>12</v>
      </c>
      <c r="N17" s="89" t="s">
        <v>1422</v>
      </c>
      <c r="O17" s="97"/>
      <c r="P17" s="100"/>
      <c r="Q17" s="100"/>
      <c r="R17" s="101"/>
      <c r="S17" s="101"/>
      <c r="T17" s="94"/>
    </row>
    <row r="18" spans="1:20" ht="23.1" customHeight="1" x14ac:dyDescent="0.5">
      <c r="A18" s="94">
        <v>12</v>
      </c>
      <c r="B18" s="96">
        <v>29023</v>
      </c>
      <c r="C18" s="159" t="s">
        <v>11</v>
      </c>
      <c r="D18" s="158" t="s">
        <v>1398</v>
      </c>
      <c r="E18" s="97"/>
      <c r="F18" s="100"/>
      <c r="G18" s="100"/>
      <c r="H18" s="101"/>
      <c r="I18" s="101"/>
      <c r="J18" s="94"/>
      <c r="K18" s="99">
        <v>39</v>
      </c>
      <c r="L18" s="94">
        <v>29050</v>
      </c>
      <c r="M18" s="88" t="s">
        <v>12</v>
      </c>
      <c r="N18" s="89" t="s">
        <v>1423</v>
      </c>
      <c r="O18" s="97"/>
      <c r="P18" s="100"/>
      <c r="Q18" s="100"/>
      <c r="R18" s="101"/>
      <c r="S18" s="101"/>
      <c r="T18" s="94"/>
    </row>
    <row r="19" spans="1:20" ht="23.1" customHeight="1" x14ac:dyDescent="0.5">
      <c r="A19" s="94">
        <v>13</v>
      </c>
      <c r="B19" s="96">
        <v>29024</v>
      </c>
      <c r="C19" s="159" t="s">
        <v>11</v>
      </c>
      <c r="D19" s="158" t="s">
        <v>1399</v>
      </c>
      <c r="E19" s="97"/>
      <c r="F19" s="100"/>
      <c r="G19" s="100"/>
      <c r="H19" s="101"/>
      <c r="I19" s="101"/>
      <c r="J19" s="94"/>
      <c r="K19" s="99">
        <v>40</v>
      </c>
      <c r="L19" s="94">
        <v>29051</v>
      </c>
      <c r="M19" s="102" t="s">
        <v>12</v>
      </c>
      <c r="N19" s="100" t="s">
        <v>1424</v>
      </c>
      <c r="O19" s="97"/>
      <c r="P19" s="100"/>
      <c r="Q19" s="100"/>
      <c r="R19" s="101"/>
      <c r="S19" s="101"/>
      <c r="T19" s="94"/>
    </row>
    <row r="20" spans="1:20" ht="23.1" customHeight="1" x14ac:dyDescent="0.5">
      <c r="A20" s="96">
        <v>14</v>
      </c>
      <c r="B20" s="96">
        <v>29025</v>
      </c>
      <c r="C20" s="159" t="s">
        <v>11</v>
      </c>
      <c r="D20" s="158" t="s">
        <v>1400</v>
      </c>
      <c r="E20" s="97"/>
      <c r="F20" s="100"/>
      <c r="G20" s="100"/>
      <c r="H20" s="101"/>
      <c r="I20" s="101"/>
      <c r="J20" s="94"/>
      <c r="K20" s="103">
        <v>41</v>
      </c>
      <c r="L20" s="94">
        <v>29548</v>
      </c>
      <c r="M20" s="102" t="s">
        <v>12</v>
      </c>
      <c r="N20" s="100" t="s">
        <v>2133</v>
      </c>
      <c r="O20" s="97"/>
      <c r="P20" s="100"/>
      <c r="Q20" s="100"/>
      <c r="R20" s="101"/>
      <c r="S20" s="101"/>
      <c r="T20" s="94"/>
    </row>
    <row r="21" spans="1:20" ht="23.1" customHeight="1" x14ac:dyDescent="0.5">
      <c r="A21" s="94">
        <v>15</v>
      </c>
      <c r="B21" s="96">
        <v>29026</v>
      </c>
      <c r="C21" s="159" t="s">
        <v>11</v>
      </c>
      <c r="D21" s="158" t="s">
        <v>1401</v>
      </c>
      <c r="E21" s="97"/>
      <c r="F21" s="100"/>
      <c r="G21" s="100"/>
      <c r="H21" s="101"/>
      <c r="I21" s="101"/>
      <c r="J21" s="94"/>
      <c r="K21" s="96"/>
      <c r="L21" s="94"/>
      <c r="M21" s="102"/>
      <c r="N21" s="100"/>
      <c r="O21" s="97"/>
      <c r="P21" s="100"/>
      <c r="Q21" s="100"/>
      <c r="R21" s="101"/>
      <c r="S21" s="101"/>
      <c r="T21" s="94"/>
    </row>
    <row r="22" spans="1:20" ht="23.1" customHeight="1" x14ac:dyDescent="0.5">
      <c r="A22" s="96">
        <v>16</v>
      </c>
      <c r="B22" s="96">
        <v>29027</v>
      </c>
      <c r="C22" s="159" t="s">
        <v>11</v>
      </c>
      <c r="D22" s="158" t="s">
        <v>1402</v>
      </c>
      <c r="E22" s="97"/>
      <c r="F22" s="100"/>
      <c r="G22" s="100"/>
      <c r="H22" s="101"/>
      <c r="I22" s="101"/>
      <c r="J22" s="94"/>
      <c r="K22" s="103"/>
      <c r="L22" s="94"/>
      <c r="N22" s="105"/>
      <c r="O22" s="100"/>
      <c r="P22" s="100"/>
      <c r="Q22" s="100"/>
      <c r="R22" s="101"/>
      <c r="S22" s="101"/>
      <c r="T22" s="94"/>
    </row>
    <row r="23" spans="1:20" ht="23.1" customHeight="1" x14ac:dyDescent="0.5">
      <c r="A23" s="94">
        <v>17</v>
      </c>
      <c r="B23" s="96">
        <v>29028</v>
      </c>
      <c r="C23" s="159" t="s">
        <v>11</v>
      </c>
      <c r="D23" s="158" t="s">
        <v>1403</v>
      </c>
      <c r="E23" s="97"/>
      <c r="F23" s="100"/>
      <c r="G23" s="100"/>
      <c r="H23" s="101"/>
      <c r="I23" s="101"/>
      <c r="J23" s="94"/>
      <c r="K23" s="96"/>
      <c r="L23" s="94"/>
      <c r="M23" s="102"/>
      <c r="N23" s="100"/>
      <c r="O23" s="100"/>
      <c r="P23" s="100"/>
      <c r="Q23" s="100"/>
      <c r="R23" s="101"/>
      <c r="S23" s="101"/>
      <c r="T23" s="94"/>
    </row>
    <row r="24" spans="1:20" ht="23.1" customHeight="1" x14ac:dyDescent="0.5">
      <c r="A24" s="94">
        <v>18</v>
      </c>
      <c r="B24" s="96">
        <v>29029</v>
      </c>
      <c r="C24" s="159" t="s">
        <v>11</v>
      </c>
      <c r="D24" s="158" t="s">
        <v>1404</v>
      </c>
      <c r="E24" s="97"/>
      <c r="F24" s="100"/>
      <c r="G24" s="100"/>
      <c r="H24" s="101"/>
      <c r="I24" s="101"/>
      <c r="J24" s="94"/>
      <c r="K24" s="103"/>
      <c r="L24" s="94"/>
      <c r="M24" s="102"/>
      <c r="N24" s="100"/>
      <c r="O24" s="100"/>
      <c r="P24" s="100"/>
      <c r="Q24" s="100"/>
      <c r="R24" s="101"/>
      <c r="S24" s="101"/>
      <c r="T24" s="94"/>
    </row>
    <row r="25" spans="1:20" ht="23.1" customHeight="1" x14ac:dyDescent="0.5">
      <c r="A25" s="96">
        <v>19</v>
      </c>
      <c r="B25" s="96">
        <v>29030</v>
      </c>
      <c r="C25" s="159" t="s">
        <v>11</v>
      </c>
      <c r="D25" s="158" t="s">
        <v>1405</v>
      </c>
      <c r="E25" s="97"/>
      <c r="F25" s="100"/>
      <c r="G25" s="100"/>
      <c r="H25" s="106"/>
      <c r="I25" s="106"/>
      <c r="J25" s="107"/>
      <c r="K25" s="96"/>
      <c r="L25" s="94"/>
      <c r="M25" s="102"/>
      <c r="N25" s="100"/>
      <c r="O25" s="100"/>
      <c r="P25" s="100"/>
      <c r="Q25" s="100"/>
      <c r="R25" s="106"/>
      <c r="S25" s="106"/>
      <c r="T25" s="107"/>
    </row>
    <row r="26" spans="1:20" ht="23.1" customHeight="1" x14ac:dyDescent="0.5">
      <c r="A26" s="94">
        <v>20</v>
      </c>
      <c r="B26" s="96">
        <v>29031</v>
      </c>
      <c r="C26" s="179" t="s">
        <v>11</v>
      </c>
      <c r="D26" s="180" t="s">
        <v>1406</v>
      </c>
      <c r="E26" s="97"/>
      <c r="F26" s="100"/>
      <c r="G26" s="100"/>
      <c r="H26" s="101"/>
      <c r="I26" s="101"/>
      <c r="J26" s="94"/>
      <c r="K26" s="103"/>
      <c r="L26" s="94"/>
      <c r="M26" s="102"/>
      <c r="N26" s="100"/>
      <c r="O26" s="100"/>
      <c r="P26" s="100"/>
      <c r="Q26" s="100"/>
      <c r="R26" s="101"/>
      <c r="S26" s="101"/>
      <c r="T26" s="94"/>
    </row>
    <row r="27" spans="1:20" ht="23.1" customHeight="1" x14ac:dyDescent="0.5">
      <c r="A27" s="96">
        <v>21</v>
      </c>
      <c r="B27" s="96">
        <v>29032</v>
      </c>
      <c r="C27" s="159" t="s">
        <v>11</v>
      </c>
      <c r="D27" s="158" t="s">
        <v>1407</v>
      </c>
      <c r="E27" s="97"/>
      <c r="F27" s="100"/>
      <c r="G27" s="100"/>
      <c r="H27" s="101"/>
      <c r="I27" s="101"/>
      <c r="J27" s="94"/>
      <c r="K27" s="96"/>
      <c r="L27" s="94"/>
      <c r="M27" s="102"/>
      <c r="N27" s="100"/>
      <c r="O27" s="100"/>
      <c r="P27" s="100"/>
      <c r="Q27" s="100"/>
      <c r="R27" s="101"/>
      <c r="S27" s="101"/>
      <c r="T27" s="94"/>
    </row>
    <row r="28" spans="1:20" ht="23.1" customHeight="1" x14ac:dyDescent="0.5">
      <c r="A28" s="94">
        <v>22</v>
      </c>
      <c r="B28" s="96">
        <v>29033</v>
      </c>
      <c r="C28" s="179" t="s">
        <v>12</v>
      </c>
      <c r="D28" s="180" t="s">
        <v>1757</v>
      </c>
      <c r="E28" s="97"/>
      <c r="F28" s="100"/>
      <c r="G28" s="100"/>
      <c r="H28" s="101"/>
      <c r="I28" s="101"/>
      <c r="J28" s="94"/>
      <c r="K28" s="103"/>
      <c r="L28" s="94"/>
      <c r="M28" s="102"/>
      <c r="N28" s="100"/>
      <c r="O28" s="100"/>
      <c r="P28" s="100"/>
      <c r="Q28" s="100"/>
      <c r="R28" s="101"/>
      <c r="S28" s="101"/>
      <c r="T28" s="94"/>
    </row>
    <row r="29" spans="1:20" ht="23.1" customHeight="1" x14ac:dyDescent="0.5">
      <c r="A29" s="94">
        <v>23</v>
      </c>
      <c r="B29" s="96">
        <v>29034</v>
      </c>
      <c r="C29" s="159" t="s">
        <v>12</v>
      </c>
      <c r="D29" s="158" t="s">
        <v>1408</v>
      </c>
      <c r="E29" s="97"/>
      <c r="F29" s="100"/>
      <c r="G29" s="100"/>
      <c r="H29" s="101"/>
      <c r="I29" s="101"/>
      <c r="J29" s="94"/>
      <c r="K29" s="96"/>
      <c r="L29" s="94"/>
      <c r="N29" s="105"/>
      <c r="O29" s="100"/>
      <c r="P29" s="100"/>
      <c r="Q29" s="100"/>
      <c r="R29" s="101"/>
      <c r="S29" s="101"/>
      <c r="T29" s="94"/>
    </row>
    <row r="30" spans="1:20" ht="23.1" customHeight="1" x14ac:dyDescent="0.5">
      <c r="A30" s="96">
        <v>24</v>
      </c>
      <c r="B30" s="96">
        <v>29035</v>
      </c>
      <c r="C30" s="159" t="s">
        <v>12</v>
      </c>
      <c r="D30" s="158" t="s">
        <v>1409</v>
      </c>
      <c r="E30" s="97"/>
      <c r="F30" s="100"/>
      <c r="G30" s="100"/>
      <c r="H30" s="101"/>
      <c r="I30" s="101"/>
      <c r="J30" s="94"/>
      <c r="K30" s="94"/>
      <c r="L30" s="94"/>
      <c r="M30" s="102"/>
      <c r="N30" s="100"/>
      <c r="O30" s="100"/>
      <c r="P30" s="100"/>
      <c r="Q30" s="100"/>
      <c r="R30" s="101"/>
      <c r="S30" s="101"/>
      <c r="T30" s="94"/>
    </row>
    <row r="31" spans="1:20" ht="23.1" customHeight="1" x14ac:dyDescent="0.5">
      <c r="A31" s="94">
        <v>25</v>
      </c>
      <c r="B31" s="96">
        <v>29036</v>
      </c>
      <c r="C31" s="159" t="s">
        <v>12</v>
      </c>
      <c r="D31" s="158" t="s">
        <v>1410</v>
      </c>
      <c r="E31" s="97"/>
      <c r="F31" s="100"/>
      <c r="G31" s="100"/>
      <c r="H31" s="101"/>
      <c r="I31" s="101"/>
      <c r="J31" s="94"/>
      <c r="K31" s="94"/>
      <c r="L31" s="94"/>
      <c r="M31" s="102"/>
      <c r="N31" s="100"/>
      <c r="O31" s="100"/>
      <c r="P31" s="100"/>
      <c r="Q31" s="100"/>
      <c r="R31" s="101"/>
      <c r="S31" s="101"/>
      <c r="T31" s="94"/>
    </row>
    <row r="32" spans="1:20" ht="23.1" customHeight="1" x14ac:dyDescent="0.5">
      <c r="A32" s="96">
        <v>26</v>
      </c>
      <c r="B32" s="96">
        <v>29037</v>
      </c>
      <c r="C32" s="159" t="s">
        <v>12</v>
      </c>
      <c r="D32" s="158" t="s">
        <v>1411</v>
      </c>
      <c r="E32" s="97"/>
      <c r="F32" s="100"/>
      <c r="G32" s="100"/>
      <c r="H32" s="101"/>
      <c r="I32" s="101"/>
      <c r="J32" s="94"/>
      <c r="K32" s="94"/>
      <c r="L32" s="94"/>
      <c r="M32" s="102"/>
      <c r="N32" s="100"/>
      <c r="O32" s="100"/>
      <c r="P32" s="100"/>
      <c r="Q32" s="100"/>
      <c r="R32" s="101"/>
      <c r="S32" s="101"/>
      <c r="T32" s="94"/>
    </row>
    <row r="33" spans="1:26" ht="23.1" customHeight="1" x14ac:dyDescent="0.5">
      <c r="A33" s="94">
        <v>27</v>
      </c>
      <c r="B33" s="96">
        <v>29038</v>
      </c>
      <c r="C33" s="159" t="s">
        <v>12</v>
      </c>
      <c r="D33" s="158" t="s">
        <v>1412</v>
      </c>
      <c r="E33" s="97"/>
      <c r="F33" s="108"/>
      <c r="G33" s="108"/>
      <c r="H33" s="94"/>
      <c r="I33" s="94"/>
      <c r="J33" s="94"/>
      <c r="K33" s="94"/>
      <c r="L33" s="94"/>
      <c r="M33" s="102"/>
      <c r="N33" s="100"/>
      <c r="O33" s="100"/>
      <c r="P33" s="108"/>
      <c r="Q33" s="108"/>
      <c r="R33" s="94"/>
      <c r="S33" s="94"/>
      <c r="T33" s="94"/>
    </row>
    <row r="34" spans="1:26" s="113" customFormat="1" ht="23.1" customHeight="1" x14ac:dyDescent="0.5">
      <c r="A34" s="109" t="s">
        <v>15</v>
      </c>
      <c r="B34" s="110"/>
      <c r="C34" s="104"/>
      <c r="D34" s="111"/>
      <c r="E34" s="112"/>
      <c r="F34" s="112"/>
      <c r="G34" s="112"/>
      <c r="H34" s="111"/>
      <c r="I34" s="111"/>
      <c r="J34" s="111"/>
      <c r="K34" s="111"/>
      <c r="L34" s="110"/>
      <c r="M34" s="104"/>
      <c r="N34" s="111"/>
      <c r="O34" s="112"/>
      <c r="P34" s="112"/>
      <c r="Q34" s="112"/>
      <c r="R34" s="111"/>
      <c r="S34" s="111"/>
      <c r="T34" s="111"/>
      <c r="V34" s="175"/>
      <c r="W34" s="175"/>
      <c r="X34" s="175"/>
      <c r="Y34" s="175"/>
      <c r="Z34" s="175"/>
    </row>
    <row r="35" spans="1:26" ht="23.1" customHeight="1" x14ac:dyDescent="0.5">
      <c r="A35" s="195" t="s">
        <v>202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V35" s="113"/>
      <c r="W35" s="113"/>
      <c r="X35" s="113"/>
      <c r="Y35" s="113"/>
      <c r="Z35" s="113"/>
    </row>
    <row r="36" spans="1:26" ht="23.1" customHeight="1" x14ac:dyDescent="0.5">
      <c r="A36" s="195" t="s">
        <v>203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</row>
    <row r="37" spans="1:26" s="172" customFormat="1" ht="23.1" customHeight="1" x14ac:dyDescent="0.5">
      <c r="A37" s="196" t="s">
        <v>552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W37" s="173"/>
      <c r="X37" s="174"/>
      <c r="Y37" s="174"/>
      <c r="Z37" s="174"/>
    </row>
    <row r="38" spans="1:26" s="172" customFormat="1" ht="23.1" customHeight="1" x14ac:dyDescent="0.5">
      <c r="A38" s="196" t="s">
        <v>2108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W38" s="173"/>
      <c r="X38" s="174"/>
      <c r="Y38" s="174"/>
      <c r="Z38" s="174"/>
    </row>
    <row r="39" spans="1:26" s="172" customFormat="1" ht="23.1" customHeight="1" x14ac:dyDescent="0.5">
      <c r="A39" s="197" t="s">
        <v>2111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W39" s="173"/>
      <c r="X39" s="174"/>
      <c r="Y39" s="174"/>
      <c r="Z39" s="174"/>
    </row>
    <row r="40" spans="1:26" s="172" customFormat="1" ht="23.1" customHeight="1" x14ac:dyDescent="0.5">
      <c r="A40" s="198" t="s">
        <v>2109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W40" s="173"/>
      <c r="X40" s="174"/>
      <c r="Y40" s="174"/>
      <c r="Z40" s="174"/>
    </row>
    <row r="41" spans="1:26" ht="23.1" customHeight="1" x14ac:dyDescent="0.5">
      <c r="A41" s="149" t="s">
        <v>7</v>
      </c>
      <c r="B41" s="149" t="s">
        <v>7</v>
      </c>
      <c r="C41" s="199" t="s">
        <v>3</v>
      </c>
      <c r="D41" s="200"/>
      <c r="E41" s="199" t="s">
        <v>5</v>
      </c>
      <c r="F41" s="200"/>
      <c r="G41" s="200"/>
      <c r="H41" s="200"/>
      <c r="I41" s="200"/>
      <c r="J41" s="201"/>
      <c r="K41" s="149" t="s">
        <v>7</v>
      </c>
      <c r="L41" s="149" t="s">
        <v>7</v>
      </c>
      <c r="M41" s="199" t="s">
        <v>3</v>
      </c>
      <c r="N41" s="200"/>
      <c r="O41" s="199" t="s">
        <v>5</v>
      </c>
      <c r="P41" s="200"/>
      <c r="Q41" s="200"/>
      <c r="R41" s="200"/>
      <c r="S41" s="200"/>
      <c r="T41" s="201"/>
    </row>
    <row r="42" spans="1:26" ht="23.1" customHeight="1" x14ac:dyDescent="0.5">
      <c r="A42" s="150" t="s">
        <v>6</v>
      </c>
      <c r="B42" s="150" t="s">
        <v>4</v>
      </c>
      <c r="C42" s="193"/>
      <c r="D42" s="194"/>
      <c r="E42" s="147" t="s">
        <v>553</v>
      </c>
      <c r="F42" s="147" t="s">
        <v>8</v>
      </c>
      <c r="G42" s="147" t="s">
        <v>554</v>
      </c>
      <c r="H42" s="147" t="s">
        <v>10</v>
      </c>
      <c r="I42" s="148" t="s">
        <v>2</v>
      </c>
      <c r="J42" s="148" t="s">
        <v>9</v>
      </c>
      <c r="K42" s="150" t="s">
        <v>6</v>
      </c>
      <c r="L42" s="150" t="s">
        <v>4</v>
      </c>
      <c r="M42" s="193"/>
      <c r="N42" s="194"/>
      <c r="O42" s="147" t="s">
        <v>553</v>
      </c>
      <c r="P42" s="147" t="s">
        <v>8</v>
      </c>
      <c r="Q42" s="147" t="s">
        <v>554</v>
      </c>
      <c r="R42" s="147" t="s">
        <v>10</v>
      </c>
      <c r="S42" s="148" t="s">
        <v>2</v>
      </c>
      <c r="T42" s="148" t="s">
        <v>9</v>
      </c>
    </row>
    <row r="43" spans="1:26" ht="23.1" customHeight="1" x14ac:dyDescent="0.5">
      <c r="A43" s="96">
        <v>1</v>
      </c>
      <c r="B43" s="96">
        <v>29052</v>
      </c>
      <c r="C43" s="159" t="s">
        <v>11</v>
      </c>
      <c r="D43" s="158" t="s">
        <v>1425</v>
      </c>
      <c r="E43" s="97"/>
      <c r="F43" s="97"/>
      <c r="G43" s="97"/>
      <c r="H43" s="98"/>
      <c r="I43" s="98"/>
      <c r="J43" s="96"/>
      <c r="K43" s="99">
        <v>28</v>
      </c>
      <c r="L43" s="94">
        <v>29079</v>
      </c>
      <c r="M43" s="159" t="s">
        <v>12</v>
      </c>
      <c r="N43" s="158" t="s">
        <v>1450</v>
      </c>
      <c r="O43" s="97"/>
      <c r="P43" s="97"/>
      <c r="Q43" s="97"/>
      <c r="R43" s="98"/>
      <c r="S43" s="98"/>
      <c r="T43" s="96"/>
    </row>
    <row r="44" spans="1:26" ht="23.1" customHeight="1" x14ac:dyDescent="0.5">
      <c r="A44" s="94">
        <v>2</v>
      </c>
      <c r="B44" s="96">
        <v>29053</v>
      </c>
      <c r="C44" s="159" t="s">
        <v>11</v>
      </c>
      <c r="D44" s="158" t="s">
        <v>2137</v>
      </c>
      <c r="E44" s="97"/>
      <c r="F44" s="100"/>
      <c r="G44" s="100"/>
      <c r="H44" s="101"/>
      <c r="I44" s="101"/>
      <c r="J44" s="94"/>
      <c r="K44" s="99">
        <v>29</v>
      </c>
      <c r="L44" s="94">
        <v>29080</v>
      </c>
      <c r="M44" s="159" t="s">
        <v>12</v>
      </c>
      <c r="N44" s="158" t="s">
        <v>1451</v>
      </c>
      <c r="O44" s="97"/>
      <c r="P44" s="100"/>
      <c r="Q44" s="100"/>
      <c r="R44" s="101"/>
      <c r="S44" s="101"/>
      <c r="T44" s="94"/>
    </row>
    <row r="45" spans="1:26" ht="23.1" customHeight="1" x14ac:dyDescent="0.5">
      <c r="A45" s="94">
        <v>3</v>
      </c>
      <c r="B45" s="96">
        <v>29054</v>
      </c>
      <c r="C45" s="159" t="s">
        <v>11</v>
      </c>
      <c r="D45" s="158" t="s">
        <v>1426</v>
      </c>
      <c r="E45" s="97"/>
      <c r="F45" s="100"/>
      <c r="G45" s="100"/>
      <c r="H45" s="101"/>
      <c r="I45" s="101"/>
      <c r="J45" s="94"/>
      <c r="K45" s="99">
        <v>30</v>
      </c>
      <c r="L45" s="94">
        <v>29081</v>
      </c>
      <c r="M45" s="159" t="s">
        <v>12</v>
      </c>
      <c r="N45" s="158" t="s">
        <v>1452</v>
      </c>
      <c r="O45" s="97"/>
      <c r="P45" s="100"/>
      <c r="Q45" s="100"/>
      <c r="R45" s="101"/>
      <c r="S45" s="101"/>
      <c r="T45" s="94"/>
    </row>
    <row r="46" spans="1:26" ht="23.1" customHeight="1" x14ac:dyDescent="0.5">
      <c r="A46" s="96">
        <v>4</v>
      </c>
      <c r="B46" s="96">
        <v>29055</v>
      </c>
      <c r="C46" s="159" t="s">
        <v>11</v>
      </c>
      <c r="D46" s="158" t="s">
        <v>1427</v>
      </c>
      <c r="E46" s="97"/>
      <c r="F46" s="100"/>
      <c r="G46" s="100"/>
      <c r="H46" s="101"/>
      <c r="I46" s="101"/>
      <c r="J46" s="94"/>
      <c r="K46" s="99">
        <v>31</v>
      </c>
      <c r="L46" s="94">
        <v>29082</v>
      </c>
      <c r="M46" s="159" t="s">
        <v>12</v>
      </c>
      <c r="N46" s="158" t="s">
        <v>1453</v>
      </c>
      <c r="O46" s="97"/>
      <c r="P46" s="100"/>
      <c r="Q46" s="100"/>
      <c r="R46" s="101"/>
      <c r="S46" s="101"/>
      <c r="T46" s="94"/>
    </row>
    <row r="47" spans="1:26" ht="23.1" customHeight="1" x14ac:dyDescent="0.5">
      <c r="A47" s="94">
        <v>5</v>
      </c>
      <c r="B47" s="96">
        <v>29056</v>
      </c>
      <c r="C47" s="164" t="s">
        <v>11</v>
      </c>
      <c r="D47" s="163" t="s">
        <v>1428</v>
      </c>
      <c r="E47" s="97"/>
      <c r="F47" s="100"/>
      <c r="G47" s="100"/>
      <c r="H47" s="101"/>
      <c r="I47" s="101"/>
      <c r="J47" s="94"/>
      <c r="K47" s="99">
        <v>32</v>
      </c>
      <c r="L47" s="94">
        <v>29083</v>
      </c>
      <c r="M47" s="159" t="s">
        <v>12</v>
      </c>
      <c r="N47" s="158" t="s">
        <v>1454</v>
      </c>
      <c r="O47" s="97"/>
      <c r="P47" s="100"/>
      <c r="Q47" s="100"/>
      <c r="R47" s="101"/>
      <c r="S47" s="101"/>
      <c r="T47" s="94"/>
    </row>
    <row r="48" spans="1:26" ht="23.1" customHeight="1" x14ac:dyDescent="0.5">
      <c r="A48" s="96">
        <v>6</v>
      </c>
      <c r="B48" s="96">
        <v>29057</v>
      </c>
      <c r="C48" s="179" t="s">
        <v>11</v>
      </c>
      <c r="D48" s="180" t="s">
        <v>1429</v>
      </c>
      <c r="E48" s="97"/>
      <c r="F48" s="100"/>
      <c r="G48" s="100"/>
      <c r="H48" s="101"/>
      <c r="I48" s="101"/>
      <c r="J48" s="94"/>
      <c r="K48" s="99">
        <v>33</v>
      </c>
      <c r="L48" s="94">
        <v>29084</v>
      </c>
      <c r="M48" s="159" t="s">
        <v>12</v>
      </c>
      <c r="N48" s="158" t="s">
        <v>1455</v>
      </c>
      <c r="O48" s="97"/>
      <c r="P48" s="100"/>
      <c r="Q48" s="100"/>
      <c r="R48" s="101"/>
      <c r="S48" s="101"/>
      <c r="T48" s="94"/>
    </row>
    <row r="49" spans="1:20" ht="23.1" customHeight="1" x14ac:dyDescent="0.5">
      <c r="A49" s="94">
        <v>7</v>
      </c>
      <c r="B49" s="96">
        <v>29058</v>
      </c>
      <c r="C49" s="159" t="s">
        <v>11</v>
      </c>
      <c r="D49" s="158" t="s">
        <v>1430</v>
      </c>
      <c r="E49" s="97"/>
      <c r="F49" s="100"/>
      <c r="G49" s="100"/>
      <c r="H49" s="101"/>
      <c r="I49" s="101"/>
      <c r="J49" s="94"/>
      <c r="K49" s="99">
        <v>34</v>
      </c>
      <c r="L49" s="94">
        <v>29085</v>
      </c>
      <c r="M49" s="159" t="s">
        <v>12</v>
      </c>
      <c r="N49" s="158" t="s">
        <v>1456</v>
      </c>
      <c r="O49" s="97"/>
      <c r="P49" s="100"/>
      <c r="Q49" s="100"/>
      <c r="R49" s="101"/>
      <c r="S49" s="101"/>
      <c r="T49" s="94"/>
    </row>
    <row r="50" spans="1:20" ht="23.1" customHeight="1" x14ac:dyDescent="0.5">
      <c r="A50" s="94">
        <v>8</v>
      </c>
      <c r="B50" s="96">
        <v>29059</v>
      </c>
      <c r="C50" s="159" t="s">
        <v>11</v>
      </c>
      <c r="D50" s="158" t="s">
        <v>1431</v>
      </c>
      <c r="E50" s="97"/>
      <c r="F50" s="100"/>
      <c r="G50" s="100"/>
      <c r="H50" s="101"/>
      <c r="I50" s="101"/>
      <c r="J50" s="94"/>
      <c r="K50" s="99">
        <v>35</v>
      </c>
      <c r="L50" s="94">
        <v>29086</v>
      </c>
      <c r="M50" s="159" t="s">
        <v>12</v>
      </c>
      <c r="N50" s="158" t="s">
        <v>1457</v>
      </c>
      <c r="O50" s="97"/>
      <c r="P50" s="100"/>
      <c r="Q50" s="100"/>
      <c r="R50" s="101"/>
      <c r="S50" s="101"/>
      <c r="T50" s="94"/>
    </row>
    <row r="51" spans="1:20" ht="23.1" customHeight="1" x14ac:dyDescent="0.5">
      <c r="A51" s="96">
        <v>9</v>
      </c>
      <c r="B51" s="96">
        <v>29060</v>
      </c>
      <c r="C51" s="159" t="s">
        <v>11</v>
      </c>
      <c r="D51" s="158" t="s">
        <v>1432</v>
      </c>
      <c r="E51" s="97"/>
      <c r="F51" s="100"/>
      <c r="G51" s="100"/>
      <c r="H51" s="101"/>
      <c r="I51" s="101"/>
      <c r="J51" s="94"/>
      <c r="K51" s="99">
        <v>36</v>
      </c>
      <c r="L51" s="94">
        <v>29087</v>
      </c>
      <c r="M51" s="159" t="s">
        <v>12</v>
      </c>
      <c r="N51" s="158" t="s">
        <v>1458</v>
      </c>
      <c r="O51" s="97"/>
      <c r="P51" s="100"/>
      <c r="Q51" s="100"/>
      <c r="R51" s="101"/>
      <c r="S51" s="101"/>
      <c r="T51" s="94"/>
    </row>
    <row r="52" spans="1:20" ht="23.1" customHeight="1" x14ac:dyDescent="0.5">
      <c r="A52" s="94">
        <v>10</v>
      </c>
      <c r="B52" s="96">
        <v>29061</v>
      </c>
      <c r="C52" s="159" t="s">
        <v>11</v>
      </c>
      <c r="D52" s="158" t="s">
        <v>1433</v>
      </c>
      <c r="E52" s="97"/>
      <c r="F52" s="100"/>
      <c r="G52" s="100"/>
      <c r="H52" s="101"/>
      <c r="I52" s="101"/>
      <c r="J52" s="94"/>
      <c r="K52" s="99">
        <v>37</v>
      </c>
      <c r="L52" s="94">
        <v>29088</v>
      </c>
      <c r="M52" s="164" t="s">
        <v>12</v>
      </c>
      <c r="N52" s="163" t="s">
        <v>1459</v>
      </c>
      <c r="O52" s="97"/>
      <c r="P52" s="100"/>
      <c r="Q52" s="100"/>
      <c r="R52" s="101"/>
      <c r="S52" s="101"/>
      <c r="T52" s="94"/>
    </row>
    <row r="53" spans="1:20" ht="23.1" customHeight="1" x14ac:dyDescent="0.5">
      <c r="A53" s="96">
        <v>11</v>
      </c>
      <c r="B53" s="96">
        <v>29062</v>
      </c>
      <c r="C53" s="159" t="s">
        <v>11</v>
      </c>
      <c r="D53" s="158" t="s">
        <v>1434</v>
      </c>
      <c r="E53" s="97"/>
      <c r="F53" s="100"/>
      <c r="G53" s="100"/>
      <c r="H53" s="101"/>
      <c r="I53" s="101"/>
      <c r="J53" s="94"/>
      <c r="K53" s="99">
        <v>38</v>
      </c>
      <c r="L53" s="94">
        <v>29089</v>
      </c>
      <c r="M53" s="159" t="s">
        <v>12</v>
      </c>
      <c r="N53" s="158" t="s">
        <v>1460</v>
      </c>
      <c r="O53" s="97"/>
      <c r="P53" s="100"/>
      <c r="Q53" s="100"/>
      <c r="R53" s="101"/>
      <c r="S53" s="101"/>
      <c r="T53" s="94"/>
    </row>
    <row r="54" spans="1:20" ht="23.1" customHeight="1" x14ac:dyDescent="0.5">
      <c r="A54" s="94">
        <v>12</v>
      </c>
      <c r="B54" s="96">
        <v>29063</v>
      </c>
      <c r="C54" s="159" t="s">
        <v>11</v>
      </c>
      <c r="D54" s="158" t="s">
        <v>1435</v>
      </c>
      <c r="E54" s="97"/>
      <c r="F54" s="100"/>
      <c r="G54" s="100"/>
      <c r="H54" s="101"/>
      <c r="I54" s="101"/>
      <c r="J54" s="94"/>
      <c r="K54" s="99">
        <v>39</v>
      </c>
      <c r="L54" s="94">
        <v>29090</v>
      </c>
      <c r="M54" s="159" t="s">
        <v>12</v>
      </c>
      <c r="N54" s="158" t="s">
        <v>1461</v>
      </c>
      <c r="O54" s="97"/>
      <c r="P54" s="100"/>
      <c r="Q54" s="100"/>
      <c r="R54" s="101"/>
      <c r="S54" s="101"/>
      <c r="T54" s="94"/>
    </row>
    <row r="55" spans="1:20" ht="23.1" customHeight="1" x14ac:dyDescent="0.5">
      <c r="A55" s="94">
        <v>13</v>
      </c>
      <c r="B55" s="96">
        <v>29064</v>
      </c>
      <c r="C55" s="159" t="s">
        <v>11</v>
      </c>
      <c r="D55" s="158" t="s">
        <v>1436</v>
      </c>
      <c r="E55" s="97"/>
      <c r="F55" s="100"/>
      <c r="G55" s="100"/>
      <c r="H55" s="101"/>
      <c r="I55" s="101"/>
      <c r="J55" s="94"/>
      <c r="K55" s="99">
        <v>40</v>
      </c>
      <c r="L55" s="94">
        <v>29091</v>
      </c>
      <c r="M55" s="159" t="s">
        <v>12</v>
      </c>
      <c r="N55" s="158" t="s">
        <v>1462</v>
      </c>
      <c r="O55" s="97"/>
      <c r="P55" s="100"/>
      <c r="Q55" s="100"/>
      <c r="R55" s="101"/>
      <c r="S55" s="101"/>
      <c r="T55" s="94"/>
    </row>
    <row r="56" spans="1:20" ht="23.1" customHeight="1" x14ac:dyDescent="0.5">
      <c r="A56" s="96">
        <v>14</v>
      </c>
      <c r="B56" s="96">
        <v>29065</v>
      </c>
      <c r="C56" s="179" t="s">
        <v>11</v>
      </c>
      <c r="D56" s="180" t="s">
        <v>1437</v>
      </c>
      <c r="E56" s="97"/>
      <c r="F56" s="100"/>
      <c r="G56" s="100"/>
      <c r="H56" s="101"/>
      <c r="I56" s="101"/>
      <c r="J56" s="94"/>
      <c r="K56" s="103">
        <v>41</v>
      </c>
      <c r="L56" s="94">
        <v>29550</v>
      </c>
      <c r="M56" s="102" t="s">
        <v>11</v>
      </c>
      <c r="N56" s="100" t="s">
        <v>2213</v>
      </c>
      <c r="O56" s="97"/>
      <c r="P56" s="100"/>
      <c r="Q56" s="100"/>
      <c r="R56" s="101"/>
      <c r="S56" s="101"/>
      <c r="T56" s="94"/>
    </row>
    <row r="57" spans="1:20" ht="23.1" customHeight="1" x14ac:dyDescent="0.5">
      <c r="A57" s="94">
        <v>15</v>
      </c>
      <c r="B57" s="96">
        <v>29066</v>
      </c>
      <c r="C57" s="159" t="s">
        <v>11</v>
      </c>
      <c r="D57" s="158" t="s">
        <v>1438</v>
      </c>
      <c r="E57" s="97"/>
      <c r="F57" s="100"/>
      <c r="G57" s="100"/>
      <c r="H57" s="101"/>
      <c r="I57" s="101"/>
      <c r="J57" s="94"/>
      <c r="K57" s="96"/>
      <c r="L57" s="94"/>
      <c r="M57" s="102"/>
      <c r="N57" s="100"/>
      <c r="O57" s="97"/>
      <c r="P57" s="100"/>
      <c r="Q57" s="100"/>
      <c r="R57" s="101"/>
      <c r="S57" s="101"/>
      <c r="T57" s="94"/>
    </row>
    <row r="58" spans="1:20" ht="23.1" customHeight="1" x14ac:dyDescent="0.5">
      <c r="A58" s="96">
        <v>16</v>
      </c>
      <c r="B58" s="96">
        <v>29067</v>
      </c>
      <c r="C58" s="159" t="s">
        <v>11</v>
      </c>
      <c r="D58" s="158" t="s">
        <v>1439</v>
      </c>
      <c r="E58" s="97"/>
      <c r="F58" s="100"/>
      <c r="G58" s="100"/>
      <c r="H58" s="101"/>
      <c r="I58" s="101"/>
      <c r="J58" s="94"/>
      <c r="K58" s="103"/>
      <c r="L58" s="94"/>
      <c r="N58" s="105"/>
      <c r="O58" s="100"/>
      <c r="P58" s="100"/>
      <c r="Q58" s="100"/>
      <c r="R58" s="101"/>
      <c r="S58" s="101"/>
      <c r="T58" s="94"/>
    </row>
    <row r="59" spans="1:20" ht="23.1" customHeight="1" x14ac:dyDescent="0.5">
      <c r="A59" s="94">
        <v>17</v>
      </c>
      <c r="B59" s="96">
        <v>29068</v>
      </c>
      <c r="C59" s="159" t="s">
        <v>11</v>
      </c>
      <c r="D59" s="158" t="s">
        <v>1440</v>
      </c>
      <c r="E59" s="97"/>
      <c r="F59" s="100"/>
      <c r="G59" s="100"/>
      <c r="H59" s="101"/>
      <c r="I59" s="101"/>
      <c r="J59" s="94"/>
      <c r="K59" s="96"/>
      <c r="L59" s="94"/>
      <c r="M59" s="102"/>
      <c r="N59" s="100"/>
      <c r="O59" s="100"/>
      <c r="P59" s="100"/>
      <c r="Q59" s="100"/>
      <c r="R59" s="101"/>
      <c r="S59" s="101"/>
      <c r="T59" s="94"/>
    </row>
    <row r="60" spans="1:20" ht="23.1" customHeight="1" x14ac:dyDescent="0.5">
      <c r="A60" s="94">
        <v>18</v>
      </c>
      <c r="B60" s="96">
        <v>29069</v>
      </c>
      <c r="C60" s="159" t="s">
        <v>11</v>
      </c>
      <c r="D60" s="158" t="s">
        <v>1441</v>
      </c>
      <c r="E60" s="97"/>
      <c r="F60" s="100"/>
      <c r="G60" s="100"/>
      <c r="H60" s="101"/>
      <c r="I60" s="101"/>
      <c r="J60" s="94"/>
      <c r="K60" s="103"/>
      <c r="L60" s="94"/>
      <c r="M60" s="102"/>
      <c r="N60" s="100"/>
      <c r="O60" s="100"/>
      <c r="P60" s="100"/>
      <c r="Q60" s="100"/>
      <c r="R60" s="101"/>
      <c r="S60" s="101"/>
      <c r="T60" s="94"/>
    </row>
    <row r="61" spans="1:20" ht="23.1" customHeight="1" x14ac:dyDescent="0.5">
      <c r="A61" s="96">
        <v>19</v>
      </c>
      <c r="B61" s="96">
        <v>29070</v>
      </c>
      <c r="C61" s="159" t="s">
        <v>11</v>
      </c>
      <c r="D61" s="158" t="s">
        <v>1442</v>
      </c>
      <c r="E61" s="97"/>
      <c r="F61" s="100"/>
      <c r="G61" s="100"/>
      <c r="H61" s="106"/>
      <c r="I61" s="106"/>
      <c r="J61" s="107"/>
      <c r="K61" s="96"/>
      <c r="L61" s="94"/>
      <c r="M61" s="102"/>
      <c r="N61" s="100"/>
      <c r="O61" s="100"/>
      <c r="P61" s="100"/>
      <c r="Q61" s="100"/>
      <c r="R61" s="106"/>
      <c r="S61" s="106"/>
      <c r="T61" s="107"/>
    </row>
    <row r="62" spans="1:20" ht="23.1" customHeight="1" x14ac:dyDescent="0.5">
      <c r="A62" s="94">
        <v>20</v>
      </c>
      <c r="B62" s="96">
        <v>29071</v>
      </c>
      <c r="C62" s="159" t="s">
        <v>11</v>
      </c>
      <c r="D62" s="158" t="s">
        <v>1443</v>
      </c>
      <c r="E62" s="97"/>
      <c r="F62" s="100"/>
      <c r="G62" s="100"/>
      <c r="H62" s="101"/>
      <c r="I62" s="101"/>
      <c r="J62" s="94"/>
      <c r="K62" s="103"/>
      <c r="L62" s="94"/>
      <c r="M62" s="102"/>
      <c r="N62" s="100"/>
      <c r="O62" s="100"/>
      <c r="P62" s="100"/>
      <c r="Q62" s="100"/>
      <c r="R62" s="101"/>
      <c r="S62" s="101"/>
      <c r="T62" s="94"/>
    </row>
    <row r="63" spans="1:20" ht="23.1" customHeight="1" x14ac:dyDescent="0.5">
      <c r="A63" s="96">
        <v>21</v>
      </c>
      <c r="B63" s="96">
        <v>29072</v>
      </c>
      <c r="C63" s="159" t="s">
        <v>11</v>
      </c>
      <c r="D63" s="158" t="s">
        <v>1444</v>
      </c>
      <c r="E63" s="97"/>
      <c r="F63" s="100"/>
      <c r="G63" s="100"/>
      <c r="H63" s="101"/>
      <c r="I63" s="101"/>
      <c r="J63" s="94"/>
      <c r="K63" s="96"/>
      <c r="L63" s="94"/>
      <c r="M63" s="102"/>
      <c r="N63" s="100"/>
      <c r="O63" s="100"/>
      <c r="P63" s="100"/>
      <c r="Q63" s="100"/>
      <c r="R63" s="101"/>
      <c r="S63" s="101"/>
      <c r="T63" s="94"/>
    </row>
    <row r="64" spans="1:20" ht="23.1" customHeight="1" x14ac:dyDescent="0.5">
      <c r="A64" s="94">
        <v>22</v>
      </c>
      <c r="B64" s="96">
        <v>29073</v>
      </c>
      <c r="C64" s="159" t="s">
        <v>12</v>
      </c>
      <c r="D64" s="158" t="s">
        <v>1445</v>
      </c>
      <c r="E64" s="97"/>
      <c r="F64" s="100"/>
      <c r="G64" s="100"/>
      <c r="H64" s="101"/>
      <c r="I64" s="101"/>
      <c r="J64" s="94"/>
      <c r="K64" s="103"/>
      <c r="L64" s="94"/>
      <c r="M64" s="102"/>
      <c r="N64" s="100"/>
      <c r="O64" s="100"/>
      <c r="P64" s="100"/>
      <c r="Q64" s="100"/>
      <c r="R64" s="101"/>
      <c r="S64" s="101"/>
      <c r="T64" s="94"/>
    </row>
    <row r="65" spans="1:26" ht="23.1" customHeight="1" x14ac:dyDescent="0.5">
      <c r="A65" s="94">
        <v>23</v>
      </c>
      <c r="B65" s="96">
        <v>29074</v>
      </c>
      <c r="C65" s="159" t="s">
        <v>12</v>
      </c>
      <c r="D65" s="158" t="s">
        <v>1446</v>
      </c>
      <c r="E65" s="97"/>
      <c r="F65" s="100"/>
      <c r="G65" s="100"/>
      <c r="H65" s="101"/>
      <c r="I65" s="101"/>
      <c r="J65" s="94"/>
      <c r="K65" s="96"/>
      <c r="L65" s="94"/>
      <c r="N65" s="105"/>
      <c r="O65" s="100"/>
      <c r="P65" s="100"/>
      <c r="Q65" s="100"/>
      <c r="R65" s="101"/>
      <c r="S65" s="101"/>
      <c r="T65" s="94"/>
    </row>
    <row r="66" spans="1:26" ht="23.1" customHeight="1" x14ac:dyDescent="0.5">
      <c r="A66" s="96">
        <v>24</v>
      </c>
      <c r="B66" s="96">
        <v>29075</v>
      </c>
      <c r="C66" s="179" t="s">
        <v>12</v>
      </c>
      <c r="D66" s="180" t="s">
        <v>1763</v>
      </c>
      <c r="E66" s="97"/>
      <c r="F66" s="100"/>
      <c r="G66" s="100"/>
      <c r="H66" s="101"/>
      <c r="I66" s="101"/>
      <c r="J66" s="94"/>
      <c r="K66" s="94"/>
      <c r="L66" s="94"/>
      <c r="M66" s="102"/>
      <c r="N66" s="100"/>
      <c r="O66" s="100"/>
      <c r="P66" s="100"/>
      <c r="Q66" s="100"/>
      <c r="R66" s="101"/>
      <c r="S66" s="101"/>
      <c r="T66" s="94"/>
    </row>
    <row r="67" spans="1:26" ht="23.1" customHeight="1" x14ac:dyDescent="0.5">
      <c r="A67" s="94">
        <v>25</v>
      </c>
      <c r="B67" s="96">
        <v>29076</v>
      </c>
      <c r="C67" s="159" t="s">
        <v>12</v>
      </c>
      <c r="D67" s="158" t="s">
        <v>1447</v>
      </c>
      <c r="E67" s="97"/>
      <c r="F67" s="100"/>
      <c r="G67" s="100"/>
      <c r="H67" s="101"/>
      <c r="I67" s="101"/>
      <c r="J67" s="94"/>
      <c r="K67" s="94"/>
      <c r="L67" s="94"/>
      <c r="M67" s="102"/>
      <c r="N67" s="100"/>
      <c r="O67" s="100"/>
      <c r="P67" s="100"/>
      <c r="Q67" s="100"/>
      <c r="R67" s="101"/>
      <c r="S67" s="101"/>
      <c r="T67" s="94"/>
    </row>
    <row r="68" spans="1:26" ht="23.1" customHeight="1" x14ac:dyDescent="0.5">
      <c r="A68" s="96">
        <v>26</v>
      </c>
      <c r="B68" s="96">
        <v>29077</v>
      </c>
      <c r="C68" s="159" t="s">
        <v>12</v>
      </c>
      <c r="D68" s="158" t="s">
        <v>1448</v>
      </c>
      <c r="E68" s="97"/>
      <c r="F68" s="100"/>
      <c r="G68" s="100"/>
      <c r="H68" s="101"/>
      <c r="I68" s="101"/>
      <c r="J68" s="94"/>
      <c r="K68" s="94"/>
      <c r="L68" s="94"/>
      <c r="M68" s="102"/>
      <c r="N68" s="100"/>
      <c r="O68" s="100"/>
      <c r="P68" s="100"/>
      <c r="Q68" s="100"/>
      <c r="R68" s="101"/>
      <c r="S68" s="101"/>
      <c r="T68" s="94"/>
    </row>
    <row r="69" spans="1:26" ht="23.1" customHeight="1" x14ac:dyDescent="0.5">
      <c r="A69" s="94">
        <v>27</v>
      </c>
      <c r="B69" s="96">
        <v>29078</v>
      </c>
      <c r="C69" s="159" t="s">
        <v>12</v>
      </c>
      <c r="D69" s="158" t="s">
        <v>1449</v>
      </c>
      <c r="E69" s="97"/>
      <c r="F69" s="108"/>
      <c r="G69" s="108"/>
      <c r="H69" s="94"/>
      <c r="I69" s="94"/>
      <c r="J69" s="94"/>
      <c r="K69" s="94"/>
      <c r="L69" s="94"/>
      <c r="M69" s="102"/>
      <c r="N69" s="100"/>
      <c r="O69" s="100"/>
      <c r="P69" s="108"/>
      <c r="Q69" s="108"/>
      <c r="R69" s="94"/>
      <c r="S69" s="94"/>
      <c r="T69" s="94"/>
    </row>
    <row r="70" spans="1:26" s="112" customFormat="1" ht="23.1" customHeight="1" x14ac:dyDescent="0.5">
      <c r="A70" s="109" t="s">
        <v>15</v>
      </c>
      <c r="B70" s="110"/>
      <c r="C70" s="104"/>
      <c r="D70" s="111"/>
      <c r="H70" s="111"/>
      <c r="I70" s="111"/>
      <c r="J70" s="111"/>
      <c r="K70" s="111"/>
      <c r="L70" s="110"/>
      <c r="M70" s="104"/>
      <c r="N70" s="111"/>
      <c r="R70" s="111"/>
      <c r="S70" s="111"/>
      <c r="T70" s="111"/>
      <c r="V70" s="175"/>
      <c r="W70" s="175"/>
      <c r="X70" s="175"/>
      <c r="Y70" s="175"/>
      <c r="Z70" s="175"/>
    </row>
    <row r="71" spans="1:26" s="165" customFormat="1" ht="23.1" customHeight="1" x14ac:dyDescent="0.5">
      <c r="A71" s="195" t="s">
        <v>202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V71" s="112"/>
      <c r="W71" s="112"/>
      <c r="X71" s="112"/>
      <c r="Y71" s="112"/>
      <c r="Z71" s="112"/>
    </row>
    <row r="72" spans="1:26" ht="23.1" customHeight="1" x14ac:dyDescent="0.5">
      <c r="A72" s="195" t="s">
        <v>203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V72" s="165"/>
      <c r="W72" s="165"/>
      <c r="X72" s="165"/>
      <c r="Y72" s="165"/>
      <c r="Z72" s="165"/>
    </row>
    <row r="73" spans="1:26" s="172" customFormat="1" ht="23.1" customHeight="1" x14ac:dyDescent="0.5">
      <c r="A73" s="196" t="s">
        <v>552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W73" s="173"/>
      <c r="X73" s="174" t="s">
        <v>0</v>
      </c>
      <c r="Y73" s="174" t="s">
        <v>1</v>
      </c>
      <c r="Z73" s="174" t="s">
        <v>2</v>
      </c>
    </row>
    <row r="74" spans="1:26" s="172" customFormat="1" ht="23.1" customHeight="1" x14ac:dyDescent="0.5">
      <c r="A74" s="196" t="s">
        <v>2108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W74" s="173" t="s">
        <v>16</v>
      </c>
      <c r="X74" s="174">
        <f>COUNTIF(C79:C105:M79:M105,"ด.ช.")</f>
        <v>18</v>
      </c>
      <c r="Y74" s="174">
        <f>COUNTIF(C79:C105:M79:M105,"ด.ญ.")</f>
        <v>23</v>
      </c>
      <c r="Z74" s="174">
        <f>SUM(X74:Y74)</f>
        <v>41</v>
      </c>
    </row>
    <row r="75" spans="1:26" s="172" customFormat="1" ht="23.1" customHeight="1" x14ac:dyDescent="0.5">
      <c r="A75" s="197" t="s">
        <v>2112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W75" s="173" t="s">
        <v>17</v>
      </c>
      <c r="X75" s="174">
        <f>COUNTIF(C115:C141:M115:M141,"ด.ช.")</f>
        <v>14</v>
      </c>
      <c r="Y75" s="174">
        <f>COUNTIF(C115:C141:M115:M141,"ด.ญ.")</f>
        <v>26</v>
      </c>
      <c r="Z75" s="174">
        <f t="shared" ref="Z75:Z76" si="3">SUM(X75:Y75)</f>
        <v>40</v>
      </c>
    </row>
    <row r="76" spans="1:26" s="172" customFormat="1" ht="23.1" customHeight="1" x14ac:dyDescent="0.5">
      <c r="A76" s="198" t="s">
        <v>2109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W76" s="173" t="s">
        <v>18</v>
      </c>
      <c r="X76" s="174">
        <f>COUNTIF(C151:C177:M151:M177,"ด.ช.")</f>
        <v>14</v>
      </c>
      <c r="Y76" s="174">
        <f>COUNTIF(C151:C177:M151:M177,"ด.ญ.")</f>
        <v>26</v>
      </c>
      <c r="Z76" s="174">
        <f t="shared" si="3"/>
        <v>40</v>
      </c>
    </row>
    <row r="77" spans="1:26" ht="23.1" customHeight="1" x14ac:dyDescent="0.5">
      <c r="A77" s="149" t="s">
        <v>7</v>
      </c>
      <c r="B77" s="149" t="s">
        <v>7</v>
      </c>
      <c r="C77" s="199" t="s">
        <v>3</v>
      </c>
      <c r="D77" s="200"/>
      <c r="E77" s="199" t="s">
        <v>5</v>
      </c>
      <c r="F77" s="200"/>
      <c r="G77" s="200"/>
      <c r="H77" s="200"/>
      <c r="I77" s="200"/>
      <c r="J77" s="201"/>
      <c r="K77" s="149" t="s">
        <v>7</v>
      </c>
      <c r="L77" s="149" t="s">
        <v>7</v>
      </c>
      <c r="M77" s="199" t="s">
        <v>3</v>
      </c>
      <c r="N77" s="200"/>
      <c r="O77" s="199" t="s">
        <v>5</v>
      </c>
      <c r="P77" s="200"/>
      <c r="Q77" s="200"/>
      <c r="R77" s="200"/>
      <c r="S77" s="200"/>
      <c r="T77" s="201"/>
    </row>
    <row r="78" spans="1:26" ht="23.1" customHeight="1" x14ac:dyDescent="0.5">
      <c r="A78" s="150" t="s">
        <v>6</v>
      </c>
      <c r="B78" s="150" t="s">
        <v>4</v>
      </c>
      <c r="C78" s="193"/>
      <c r="D78" s="194"/>
      <c r="E78" s="147" t="s">
        <v>553</v>
      </c>
      <c r="F78" s="147" t="s">
        <v>8</v>
      </c>
      <c r="G78" s="147" t="s">
        <v>554</v>
      </c>
      <c r="H78" s="147" t="s">
        <v>10</v>
      </c>
      <c r="I78" s="148" t="s">
        <v>2</v>
      </c>
      <c r="J78" s="148" t="s">
        <v>9</v>
      </c>
      <c r="K78" s="150" t="s">
        <v>6</v>
      </c>
      <c r="L78" s="150" t="s">
        <v>4</v>
      </c>
      <c r="M78" s="193"/>
      <c r="N78" s="194"/>
      <c r="O78" s="147" t="s">
        <v>553</v>
      </c>
      <c r="P78" s="147" t="s">
        <v>8</v>
      </c>
      <c r="Q78" s="147" t="s">
        <v>554</v>
      </c>
      <c r="R78" s="147" t="s">
        <v>10</v>
      </c>
      <c r="S78" s="148" t="s">
        <v>2</v>
      </c>
      <c r="T78" s="148" t="s">
        <v>9</v>
      </c>
    </row>
    <row r="79" spans="1:26" ht="23.1" customHeight="1" x14ac:dyDescent="0.5">
      <c r="A79" s="96">
        <v>1</v>
      </c>
      <c r="B79" s="96">
        <v>29092</v>
      </c>
      <c r="C79" s="159" t="s">
        <v>11</v>
      </c>
      <c r="D79" s="158" t="s">
        <v>1463</v>
      </c>
      <c r="E79" s="97"/>
      <c r="F79" s="97"/>
      <c r="G79" s="97"/>
      <c r="H79" s="98"/>
      <c r="I79" s="98"/>
      <c r="J79" s="96"/>
      <c r="K79" s="99">
        <v>28</v>
      </c>
      <c r="L79" s="94">
        <v>29119</v>
      </c>
      <c r="M79" s="179" t="s">
        <v>12</v>
      </c>
      <c r="N79" s="180" t="s">
        <v>1487</v>
      </c>
      <c r="O79" s="97"/>
      <c r="P79" s="97"/>
      <c r="Q79" s="97"/>
      <c r="R79" s="98"/>
      <c r="S79" s="98"/>
      <c r="T79" s="96"/>
    </row>
    <row r="80" spans="1:26" ht="23.1" customHeight="1" x14ac:dyDescent="0.5">
      <c r="A80" s="94">
        <v>2</v>
      </c>
      <c r="B80" s="96">
        <v>29093</v>
      </c>
      <c r="C80" s="159" t="s">
        <v>11</v>
      </c>
      <c r="D80" s="158" t="s">
        <v>1464</v>
      </c>
      <c r="E80" s="97"/>
      <c r="F80" s="100"/>
      <c r="G80" s="100"/>
      <c r="H80" s="101"/>
      <c r="I80" s="101"/>
      <c r="J80" s="94"/>
      <c r="K80" s="99">
        <v>29</v>
      </c>
      <c r="L80" s="94">
        <v>29120</v>
      </c>
      <c r="M80" s="159" t="s">
        <v>12</v>
      </c>
      <c r="N80" s="158" t="s">
        <v>1488</v>
      </c>
      <c r="O80" s="97"/>
      <c r="P80" s="100"/>
      <c r="Q80" s="100"/>
      <c r="R80" s="101"/>
      <c r="S80" s="101"/>
      <c r="T80" s="94"/>
    </row>
    <row r="81" spans="1:20" ht="23.1" customHeight="1" x14ac:dyDescent="0.5">
      <c r="A81" s="94">
        <v>3</v>
      </c>
      <c r="B81" s="96">
        <v>29094</v>
      </c>
      <c r="C81" s="159" t="s">
        <v>11</v>
      </c>
      <c r="D81" s="158" t="s">
        <v>1465</v>
      </c>
      <c r="E81" s="97"/>
      <c r="F81" s="100"/>
      <c r="G81" s="100"/>
      <c r="H81" s="101"/>
      <c r="I81" s="101"/>
      <c r="J81" s="94"/>
      <c r="K81" s="99">
        <v>30</v>
      </c>
      <c r="L81" s="94">
        <v>29121</v>
      </c>
      <c r="M81" s="179" t="s">
        <v>12</v>
      </c>
      <c r="N81" s="180" t="s">
        <v>1489</v>
      </c>
      <c r="O81" s="97"/>
      <c r="P81" s="100"/>
      <c r="Q81" s="100"/>
      <c r="R81" s="101"/>
      <c r="S81" s="101"/>
      <c r="T81" s="94"/>
    </row>
    <row r="82" spans="1:20" ht="23.1" customHeight="1" x14ac:dyDescent="0.5">
      <c r="A82" s="96">
        <v>4</v>
      </c>
      <c r="B82" s="96">
        <v>29095</v>
      </c>
      <c r="C82" s="159" t="s">
        <v>11</v>
      </c>
      <c r="D82" s="158" t="s">
        <v>1466</v>
      </c>
      <c r="E82" s="97"/>
      <c r="F82" s="100"/>
      <c r="G82" s="100"/>
      <c r="H82" s="101"/>
      <c r="I82" s="101"/>
      <c r="J82" s="94"/>
      <c r="K82" s="99">
        <v>31</v>
      </c>
      <c r="L82" s="94">
        <v>29122</v>
      </c>
      <c r="M82" s="164" t="s">
        <v>12</v>
      </c>
      <c r="N82" s="163" t="s">
        <v>1490</v>
      </c>
      <c r="O82" s="97"/>
      <c r="P82" s="100"/>
      <c r="Q82" s="100"/>
      <c r="R82" s="101"/>
      <c r="S82" s="101"/>
      <c r="T82" s="94"/>
    </row>
    <row r="83" spans="1:20" ht="23.1" customHeight="1" x14ac:dyDescent="0.5">
      <c r="A83" s="94">
        <v>5</v>
      </c>
      <c r="B83" s="96">
        <v>29096</v>
      </c>
      <c r="C83" s="159" t="s">
        <v>11</v>
      </c>
      <c r="D83" s="158" t="s">
        <v>1760</v>
      </c>
      <c r="E83" s="97"/>
      <c r="F83" s="100"/>
      <c r="G83" s="100"/>
      <c r="H83" s="101"/>
      <c r="I83" s="101"/>
      <c r="J83" s="94"/>
      <c r="K83" s="99">
        <v>32</v>
      </c>
      <c r="L83" s="94">
        <v>29123</v>
      </c>
      <c r="M83" s="159" t="s">
        <v>12</v>
      </c>
      <c r="N83" s="158" t="s">
        <v>1491</v>
      </c>
      <c r="O83" s="97"/>
      <c r="P83" s="100"/>
      <c r="Q83" s="100"/>
      <c r="R83" s="101"/>
      <c r="S83" s="101"/>
      <c r="T83" s="94"/>
    </row>
    <row r="84" spans="1:20" ht="23.1" customHeight="1" x14ac:dyDescent="0.5">
      <c r="A84" s="94">
        <v>6</v>
      </c>
      <c r="B84" s="96">
        <v>29097</v>
      </c>
      <c r="C84" s="159" t="s">
        <v>11</v>
      </c>
      <c r="D84" s="158" t="s">
        <v>1467</v>
      </c>
      <c r="E84" s="97"/>
      <c r="F84" s="100"/>
      <c r="G84" s="100"/>
      <c r="H84" s="101"/>
      <c r="I84" s="101"/>
      <c r="J84" s="94"/>
      <c r="K84" s="99">
        <v>33</v>
      </c>
      <c r="L84" s="94">
        <v>29124</v>
      </c>
      <c r="M84" s="159" t="s">
        <v>12</v>
      </c>
      <c r="N84" s="158" t="s">
        <v>1492</v>
      </c>
      <c r="O84" s="97"/>
      <c r="P84" s="100"/>
      <c r="Q84" s="100"/>
      <c r="R84" s="101"/>
      <c r="S84" s="101"/>
      <c r="T84" s="94"/>
    </row>
    <row r="85" spans="1:20" ht="23.1" customHeight="1" x14ac:dyDescent="0.5">
      <c r="A85" s="96">
        <v>7</v>
      </c>
      <c r="B85" s="96">
        <v>29098</v>
      </c>
      <c r="C85" s="159" t="s">
        <v>11</v>
      </c>
      <c r="D85" s="158" t="s">
        <v>1761</v>
      </c>
      <c r="E85" s="97"/>
      <c r="F85" s="100"/>
      <c r="G85" s="100"/>
      <c r="H85" s="101"/>
      <c r="I85" s="101"/>
      <c r="J85" s="94"/>
      <c r="K85" s="99">
        <v>34</v>
      </c>
      <c r="L85" s="94">
        <v>29125</v>
      </c>
      <c r="M85" s="159" t="s">
        <v>12</v>
      </c>
      <c r="N85" s="158" t="s">
        <v>1493</v>
      </c>
      <c r="O85" s="97"/>
      <c r="P85" s="100"/>
      <c r="Q85" s="100"/>
      <c r="R85" s="101"/>
      <c r="S85" s="101"/>
      <c r="T85" s="94"/>
    </row>
    <row r="86" spans="1:20" ht="23.1" customHeight="1" x14ac:dyDescent="0.5">
      <c r="A86" s="94">
        <v>8</v>
      </c>
      <c r="B86" s="96">
        <v>29099</v>
      </c>
      <c r="C86" s="159" t="s">
        <v>11</v>
      </c>
      <c r="D86" s="158" t="s">
        <v>1468</v>
      </c>
      <c r="E86" s="97"/>
      <c r="F86" s="100"/>
      <c r="G86" s="100"/>
      <c r="H86" s="101"/>
      <c r="I86" s="101"/>
      <c r="J86" s="94"/>
      <c r="K86" s="99">
        <v>35</v>
      </c>
      <c r="L86" s="94">
        <v>29126</v>
      </c>
      <c r="M86" s="159" t="s">
        <v>12</v>
      </c>
      <c r="N86" s="158" t="s">
        <v>1494</v>
      </c>
      <c r="O86" s="97"/>
      <c r="P86" s="100"/>
      <c r="Q86" s="100"/>
      <c r="R86" s="101"/>
      <c r="S86" s="101"/>
      <c r="T86" s="94"/>
    </row>
    <row r="87" spans="1:20" ht="23.1" customHeight="1" x14ac:dyDescent="0.5">
      <c r="A87" s="94">
        <v>9</v>
      </c>
      <c r="B87" s="96">
        <v>29100</v>
      </c>
      <c r="C87" s="159" t="s">
        <v>11</v>
      </c>
      <c r="D87" s="158" t="s">
        <v>1469</v>
      </c>
      <c r="E87" s="97"/>
      <c r="F87" s="100"/>
      <c r="G87" s="100"/>
      <c r="H87" s="101"/>
      <c r="I87" s="101"/>
      <c r="J87" s="94"/>
      <c r="K87" s="99">
        <v>36</v>
      </c>
      <c r="L87" s="94">
        <v>29127</v>
      </c>
      <c r="M87" s="159" t="s">
        <v>12</v>
      </c>
      <c r="N87" s="158" t="s">
        <v>1495</v>
      </c>
      <c r="O87" s="97"/>
      <c r="P87" s="100"/>
      <c r="Q87" s="100"/>
      <c r="R87" s="101"/>
      <c r="S87" s="101"/>
      <c r="T87" s="94"/>
    </row>
    <row r="88" spans="1:20" ht="23.1" customHeight="1" x14ac:dyDescent="0.5">
      <c r="A88" s="96">
        <v>10</v>
      </c>
      <c r="B88" s="96">
        <v>29101</v>
      </c>
      <c r="C88" s="159" t="s">
        <v>11</v>
      </c>
      <c r="D88" s="158" t="s">
        <v>1470</v>
      </c>
      <c r="E88" s="97"/>
      <c r="F88" s="100"/>
      <c r="G88" s="100"/>
      <c r="H88" s="101"/>
      <c r="I88" s="101"/>
      <c r="J88" s="94"/>
      <c r="K88" s="99">
        <v>37</v>
      </c>
      <c r="L88" s="94">
        <v>29128</v>
      </c>
      <c r="M88" s="159" t="s">
        <v>12</v>
      </c>
      <c r="N88" s="158" t="s">
        <v>1496</v>
      </c>
      <c r="O88" s="97"/>
      <c r="P88" s="100"/>
      <c r="Q88" s="100"/>
      <c r="R88" s="101"/>
      <c r="S88" s="101"/>
      <c r="T88" s="94"/>
    </row>
    <row r="89" spans="1:20" ht="23.1" customHeight="1" x14ac:dyDescent="0.5">
      <c r="A89" s="94">
        <v>11</v>
      </c>
      <c r="B89" s="96">
        <v>29102</v>
      </c>
      <c r="C89" s="159" t="s">
        <v>11</v>
      </c>
      <c r="D89" s="158" t="s">
        <v>1471</v>
      </c>
      <c r="E89" s="97"/>
      <c r="F89" s="100"/>
      <c r="G89" s="100"/>
      <c r="H89" s="101"/>
      <c r="I89" s="101"/>
      <c r="J89" s="94"/>
      <c r="K89" s="99">
        <v>38</v>
      </c>
      <c r="L89" s="94">
        <v>29129</v>
      </c>
      <c r="M89" s="159" t="s">
        <v>12</v>
      </c>
      <c r="N89" s="158" t="s">
        <v>1497</v>
      </c>
      <c r="O89" s="97"/>
      <c r="P89" s="100"/>
      <c r="Q89" s="100"/>
      <c r="R89" s="101"/>
      <c r="S89" s="101"/>
      <c r="T89" s="94"/>
    </row>
    <row r="90" spans="1:20" ht="23.1" customHeight="1" x14ac:dyDescent="0.5">
      <c r="A90" s="94">
        <v>12</v>
      </c>
      <c r="B90" s="96">
        <v>29103</v>
      </c>
      <c r="C90" s="159" t="s">
        <v>11</v>
      </c>
      <c r="D90" s="158" t="s">
        <v>1472</v>
      </c>
      <c r="E90" s="97"/>
      <c r="F90" s="100"/>
      <c r="G90" s="100"/>
      <c r="H90" s="101"/>
      <c r="I90" s="101"/>
      <c r="J90" s="94"/>
      <c r="K90" s="99">
        <v>39</v>
      </c>
      <c r="L90" s="94">
        <v>29130</v>
      </c>
      <c r="M90" s="159" t="s">
        <v>12</v>
      </c>
      <c r="N90" s="158" t="s">
        <v>1498</v>
      </c>
      <c r="O90" s="97"/>
      <c r="P90" s="100"/>
      <c r="Q90" s="100"/>
      <c r="R90" s="101"/>
      <c r="S90" s="101"/>
      <c r="T90" s="94"/>
    </row>
    <row r="91" spans="1:20" ht="23.1" customHeight="1" x14ac:dyDescent="0.5">
      <c r="A91" s="96">
        <v>13</v>
      </c>
      <c r="B91" s="96">
        <v>29104</v>
      </c>
      <c r="C91" s="159" t="s">
        <v>11</v>
      </c>
      <c r="D91" s="158" t="s">
        <v>1473</v>
      </c>
      <c r="E91" s="97"/>
      <c r="F91" s="100"/>
      <c r="G91" s="100"/>
      <c r="H91" s="101"/>
      <c r="I91" s="101"/>
      <c r="J91" s="94"/>
      <c r="K91" s="99">
        <v>40</v>
      </c>
      <c r="L91" s="94">
        <v>29131</v>
      </c>
      <c r="M91" s="159" t="s">
        <v>12</v>
      </c>
      <c r="N91" s="158" t="s">
        <v>1499</v>
      </c>
      <c r="O91" s="97"/>
      <c r="P91" s="100"/>
      <c r="Q91" s="100"/>
      <c r="R91" s="101"/>
      <c r="S91" s="101"/>
      <c r="T91" s="94"/>
    </row>
    <row r="92" spans="1:20" ht="23.1" customHeight="1" x14ac:dyDescent="0.5">
      <c r="A92" s="94">
        <v>14</v>
      </c>
      <c r="B92" s="96">
        <v>29105</v>
      </c>
      <c r="C92" s="159" t="s">
        <v>11</v>
      </c>
      <c r="D92" s="158" t="s">
        <v>1474</v>
      </c>
      <c r="E92" s="97"/>
      <c r="F92" s="100"/>
      <c r="G92" s="100"/>
      <c r="H92" s="101"/>
      <c r="I92" s="101"/>
      <c r="J92" s="94"/>
      <c r="K92" s="103">
        <v>41</v>
      </c>
      <c r="L92" s="94">
        <v>29549</v>
      </c>
      <c r="M92" s="102" t="s">
        <v>11</v>
      </c>
      <c r="N92" s="100" t="s">
        <v>2134</v>
      </c>
      <c r="O92" s="97"/>
      <c r="P92" s="100"/>
      <c r="Q92" s="100"/>
      <c r="R92" s="101"/>
      <c r="S92" s="101"/>
      <c r="T92" s="94"/>
    </row>
    <row r="93" spans="1:20" ht="23.1" customHeight="1" x14ac:dyDescent="0.5">
      <c r="A93" s="94">
        <v>15</v>
      </c>
      <c r="B93" s="96">
        <v>29106</v>
      </c>
      <c r="C93" s="159" t="s">
        <v>11</v>
      </c>
      <c r="D93" s="158" t="s">
        <v>1475</v>
      </c>
      <c r="E93" s="97"/>
      <c r="F93" s="100"/>
      <c r="G93" s="100"/>
      <c r="H93" s="101"/>
      <c r="I93" s="101"/>
      <c r="J93" s="94"/>
      <c r="K93" s="96"/>
      <c r="L93" s="94"/>
      <c r="M93" s="102"/>
      <c r="N93" s="100"/>
      <c r="O93" s="97"/>
      <c r="P93" s="100"/>
      <c r="Q93" s="100"/>
      <c r="R93" s="101"/>
      <c r="S93" s="101"/>
      <c r="T93" s="94"/>
    </row>
    <row r="94" spans="1:20" ht="23.1" customHeight="1" x14ac:dyDescent="0.5">
      <c r="A94" s="96">
        <v>16</v>
      </c>
      <c r="B94" s="96">
        <v>29107</v>
      </c>
      <c r="C94" s="159" t="s">
        <v>11</v>
      </c>
      <c r="D94" s="158" t="s">
        <v>1476</v>
      </c>
      <c r="E94" s="97"/>
      <c r="F94" s="100"/>
      <c r="G94" s="100"/>
      <c r="H94" s="101"/>
      <c r="I94" s="101"/>
      <c r="J94" s="94"/>
      <c r="K94" s="103"/>
      <c r="L94" s="94"/>
      <c r="N94" s="105"/>
      <c r="O94" s="100"/>
      <c r="P94" s="100"/>
      <c r="Q94" s="100"/>
      <c r="R94" s="101"/>
      <c r="S94" s="101"/>
      <c r="T94" s="94"/>
    </row>
    <row r="95" spans="1:20" ht="23.1" customHeight="1" x14ac:dyDescent="0.5">
      <c r="A95" s="94">
        <v>17</v>
      </c>
      <c r="B95" s="96">
        <v>29108</v>
      </c>
      <c r="C95" s="159" t="s">
        <v>11</v>
      </c>
      <c r="D95" s="158" t="s">
        <v>1477</v>
      </c>
      <c r="E95" s="97"/>
      <c r="F95" s="100"/>
      <c r="G95" s="100"/>
      <c r="H95" s="101"/>
      <c r="I95" s="101"/>
      <c r="J95" s="94"/>
      <c r="K95" s="96"/>
      <c r="L95" s="94"/>
      <c r="M95" s="102"/>
      <c r="N95" s="100"/>
      <c r="O95" s="100"/>
      <c r="P95" s="100"/>
      <c r="Q95" s="100"/>
      <c r="R95" s="101"/>
      <c r="S95" s="101"/>
      <c r="T95" s="94"/>
    </row>
    <row r="96" spans="1:20" ht="23.1" customHeight="1" x14ac:dyDescent="0.5">
      <c r="A96" s="94">
        <v>18</v>
      </c>
      <c r="B96" s="96">
        <v>29109</v>
      </c>
      <c r="C96" s="159" t="s">
        <v>12</v>
      </c>
      <c r="D96" s="158" t="s">
        <v>1478</v>
      </c>
      <c r="E96" s="97"/>
      <c r="F96" s="100"/>
      <c r="G96" s="100"/>
      <c r="H96" s="101"/>
      <c r="I96" s="101"/>
      <c r="J96" s="94"/>
      <c r="K96" s="103"/>
      <c r="L96" s="94"/>
      <c r="M96" s="102"/>
      <c r="N96" s="100"/>
      <c r="O96" s="100"/>
      <c r="P96" s="100"/>
      <c r="Q96" s="100"/>
      <c r="R96" s="101"/>
      <c r="S96" s="101"/>
      <c r="T96" s="94"/>
    </row>
    <row r="97" spans="1:26" ht="23.1" customHeight="1" x14ac:dyDescent="0.5">
      <c r="A97" s="96">
        <v>19</v>
      </c>
      <c r="B97" s="96">
        <v>29110</v>
      </c>
      <c r="C97" s="159" t="s">
        <v>12</v>
      </c>
      <c r="D97" s="158" t="s">
        <v>1479</v>
      </c>
      <c r="E97" s="97"/>
      <c r="F97" s="100"/>
      <c r="G97" s="100"/>
      <c r="H97" s="106"/>
      <c r="I97" s="106"/>
      <c r="J97" s="107"/>
      <c r="K97" s="96"/>
      <c r="L97" s="94"/>
      <c r="M97" s="102"/>
      <c r="N97" s="100"/>
      <c r="O97" s="100"/>
      <c r="P97" s="100"/>
      <c r="Q97" s="100"/>
      <c r="R97" s="106"/>
      <c r="S97" s="106"/>
      <c r="T97" s="107"/>
    </row>
    <row r="98" spans="1:26" ht="23.1" customHeight="1" x14ac:dyDescent="0.5">
      <c r="A98" s="94">
        <v>20</v>
      </c>
      <c r="B98" s="96">
        <v>29111</v>
      </c>
      <c r="C98" s="159" t="s">
        <v>12</v>
      </c>
      <c r="D98" s="158" t="s">
        <v>1480</v>
      </c>
      <c r="E98" s="97"/>
      <c r="F98" s="100"/>
      <c r="G98" s="100"/>
      <c r="H98" s="101"/>
      <c r="I98" s="101"/>
      <c r="J98" s="94"/>
      <c r="K98" s="103"/>
      <c r="L98" s="94"/>
      <c r="M98" s="102"/>
      <c r="N98" s="100"/>
      <c r="O98" s="100"/>
      <c r="P98" s="100"/>
      <c r="Q98" s="100"/>
      <c r="R98" s="101"/>
      <c r="S98" s="101"/>
      <c r="T98" s="94"/>
    </row>
    <row r="99" spans="1:26" ht="23.1" customHeight="1" x14ac:dyDescent="0.5">
      <c r="A99" s="94">
        <v>21</v>
      </c>
      <c r="B99" s="96">
        <v>29112</v>
      </c>
      <c r="C99" s="159" t="s">
        <v>12</v>
      </c>
      <c r="D99" s="158" t="s">
        <v>1481</v>
      </c>
      <c r="E99" s="97"/>
      <c r="F99" s="100"/>
      <c r="G99" s="100"/>
      <c r="H99" s="101"/>
      <c r="I99" s="101"/>
      <c r="J99" s="94"/>
      <c r="K99" s="96"/>
      <c r="L99" s="94"/>
      <c r="M99" s="102"/>
      <c r="N99" s="100"/>
      <c r="O99" s="100"/>
      <c r="P99" s="100"/>
      <c r="Q99" s="100"/>
      <c r="R99" s="101"/>
      <c r="S99" s="101"/>
      <c r="T99" s="94"/>
    </row>
    <row r="100" spans="1:26" ht="23.1" customHeight="1" x14ac:dyDescent="0.5">
      <c r="A100" s="96">
        <v>22</v>
      </c>
      <c r="B100" s="96">
        <v>29113</v>
      </c>
      <c r="C100" s="179" t="s">
        <v>12</v>
      </c>
      <c r="D100" s="180" t="s">
        <v>1482</v>
      </c>
      <c r="E100" s="97"/>
      <c r="F100" s="100"/>
      <c r="G100" s="100"/>
      <c r="H100" s="101"/>
      <c r="I100" s="101"/>
      <c r="J100" s="94"/>
      <c r="K100" s="103"/>
      <c r="L100" s="94"/>
      <c r="M100" s="102"/>
      <c r="N100" s="100"/>
      <c r="O100" s="100"/>
      <c r="P100" s="100"/>
      <c r="Q100" s="100"/>
      <c r="R100" s="101"/>
      <c r="S100" s="101"/>
      <c r="T100" s="94"/>
    </row>
    <row r="101" spans="1:26" ht="23.1" customHeight="1" x14ac:dyDescent="0.5">
      <c r="A101" s="94">
        <v>23</v>
      </c>
      <c r="B101" s="96">
        <v>29114</v>
      </c>
      <c r="C101" s="179" t="s">
        <v>12</v>
      </c>
      <c r="D101" s="180" t="s">
        <v>1762</v>
      </c>
      <c r="E101" s="97"/>
      <c r="F101" s="100"/>
      <c r="G101" s="100"/>
      <c r="H101" s="101"/>
      <c r="I101" s="101"/>
      <c r="J101" s="94"/>
      <c r="K101" s="96"/>
      <c r="L101" s="94"/>
      <c r="N101" s="105"/>
      <c r="O101" s="100"/>
      <c r="P101" s="100"/>
      <c r="Q101" s="100"/>
      <c r="R101" s="101"/>
      <c r="S101" s="101"/>
      <c r="T101" s="94"/>
    </row>
    <row r="102" spans="1:26" ht="23.1" customHeight="1" x14ac:dyDescent="0.5">
      <c r="A102" s="94">
        <v>24</v>
      </c>
      <c r="B102" s="96">
        <v>29115</v>
      </c>
      <c r="C102" s="159" t="s">
        <v>12</v>
      </c>
      <c r="D102" s="158" t="s">
        <v>1483</v>
      </c>
      <c r="E102" s="97"/>
      <c r="F102" s="100"/>
      <c r="G102" s="100"/>
      <c r="H102" s="101"/>
      <c r="I102" s="101"/>
      <c r="J102" s="94"/>
      <c r="K102" s="94"/>
      <c r="L102" s="94"/>
      <c r="M102" s="102"/>
      <c r="N102" s="100"/>
      <c r="O102" s="100"/>
      <c r="P102" s="100"/>
      <c r="Q102" s="100"/>
      <c r="R102" s="101"/>
      <c r="S102" s="101"/>
      <c r="T102" s="94"/>
    </row>
    <row r="103" spans="1:26" ht="23.1" customHeight="1" x14ac:dyDescent="0.5">
      <c r="A103" s="96">
        <v>25</v>
      </c>
      <c r="B103" s="96">
        <v>29116</v>
      </c>
      <c r="C103" s="159" t="s">
        <v>12</v>
      </c>
      <c r="D103" s="158" t="s">
        <v>1484</v>
      </c>
      <c r="E103" s="97"/>
      <c r="F103" s="100"/>
      <c r="G103" s="100"/>
      <c r="H103" s="101"/>
      <c r="I103" s="101"/>
      <c r="J103" s="94"/>
      <c r="K103" s="94"/>
      <c r="L103" s="94"/>
      <c r="M103" s="102"/>
      <c r="N103" s="100"/>
      <c r="O103" s="100"/>
      <c r="P103" s="100"/>
      <c r="Q103" s="100"/>
      <c r="R103" s="101"/>
      <c r="S103" s="101"/>
      <c r="T103" s="94"/>
    </row>
    <row r="104" spans="1:26" ht="23.1" customHeight="1" x14ac:dyDescent="0.5">
      <c r="A104" s="94">
        <v>26</v>
      </c>
      <c r="B104" s="96">
        <v>29117</v>
      </c>
      <c r="C104" s="159" t="s">
        <v>12</v>
      </c>
      <c r="D104" s="158" t="s">
        <v>1485</v>
      </c>
      <c r="E104" s="97"/>
      <c r="F104" s="100"/>
      <c r="G104" s="100"/>
      <c r="H104" s="101"/>
      <c r="I104" s="101"/>
      <c r="J104" s="94"/>
      <c r="K104" s="94"/>
      <c r="L104" s="94"/>
      <c r="M104" s="102"/>
      <c r="N104" s="100"/>
      <c r="O104" s="100"/>
      <c r="P104" s="100"/>
      <c r="Q104" s="100"/>
      <c r="R104" s="101"/>
      <c r="S104" s="101"/>
      <c r="T104" s="94"/>
    </row>
    <row r="105" spans="1:26" ht="23.1" customHeight="1" x14ac:dyDescent="0.5">
      <c r="A105" s="94">
        <v>27</v>
      </c>
      <c r="B105" s="96">
        <v>29118</v>
      </c>
      <c r="C105" s="159" t="s">
        <v>12</v>
      </c>
      <c r="D105" s="158" t="s">
        <v>1486</v>
      </c>
      <c r="E105" s="97"/>
      <c r="F105" s="108"/>
      <c r="G105" s="108"/>
      <c r="H105" s="94"/>
      <c r="I105" s="94"/>
      <c r="J105" s="94"/>
      <c r="K105" s="94"/>
      <c r="L105" s="94"/>
      <c r="M105" s="102"/>
      <c r="N105" s="100"/>
      <c r="O105" s="100"/>
      <c r="P105" s="108"/>
      <c r="Q105" s="108"/>
      <c r="R105" s="94"/>
      <c r="S105" s="94"/>
      <c r="T105" s="94"/>
    </row>
    <row r="106" spans="1:26" ht="23.1" customHeight="1" x14ac:dyDescent="0.5">
      <c r="A106" s="109" t="s">
        <v>15</v>
      </c>
      <c r="B106" s="110"/>
      <c r="H106" s="111"/>
      <c r="I106" s="111"/>
      <c r="J106" s="111"/>
      <c r="K106" s="111"/>
      <c r="L106" s="110"/>
      <c r="R106" s="111"/>
      <c r="S106" s="111"/>
      <c r="T106" s="111"/>
    </row>
    <row r="107" spans="1:26" ht="23.1" customHeight="1" x14ac:dyDescent="0.5">
      <c r="A107" s="195" t="s">
        <v>202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</row>
    <row r="108" spans="1:26" ht="23.1" customHeight="1" x14ac:dyDescent="0.5">
      <c r="A108" s="195" t="s">
        <v>203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</row>
    <row r="109" spans="1:26" s="172" customFormat="1" ht="23.1" customHeight="1" x14ac:dyDescent="0.5">
      <c r="A109" s="196" t="s">
        <v>552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W109" s="173"/>
      <c r="X109" s="174" t="s">
        <v>0</v>
      </c>
      <c r="Y109" s="174" t="s">
        <v>1</v>
      </c>
      <c r="Z109" s="174" t="s">
        <v>2</v>
      </c>
    </row>
    <row r="110" spans="1:26" s="172" customFormat="1" ht="23.1" customHeight="1" x14ac:dyDescent="0.5">
      <c r="A110" s="196" t="s">
        <v>2108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W110" s="173" t="s">
        <v>16</v>
      </c>
      <c r="X110" s="174">
        <f>COUNTIF(C115:C141:M115:M141,"ด.ช.")</f>
        <v>14</v>
      </c>
      <c r="Y110" s="174">
        <f>COUNTIF(C115:C141:M115:M141,"ด.ญ.")</f>
        <v>26</v>
      </c>
      <c r="Z110" s="174">
        <f>SUM(X110:Y110)</f>
        <v>40</v>
      </c>
    </row>
    <row r="111" spans="1:26" s="172" customFormat="1" ht="23.1" customHeight="1" x14ac:dyDescent="0.5">
      <c r="A111" s="197" t="s">
        <v>2113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W111" s="173" t="s">
        <v>17</v>
      </c>
      <c r="X111" s="174">
        <f>COUNTIF(C151:C177:M151:M177,"ด.ช.")</f>
        <v>14</v>
      </c>
      <c r="Y111" s="174">
        <f>COUNTIF(C151:C177:M151:M177,"ด.ญ.")</f>
        <v>26</v>
      </c>
      <c r="Z111" s="174">
        <f t="shared" ref="Z111:Z112" si="4">SUM(X111:Y111)</f>
        <v>40</v>
      </c>
    </row>
    <row r="112" spans="1:26" s="172" customFormat="1" ht="23.1" customHeight="1" x14ac:dyDescent="0.5">
      <c r="A112" s="198" t="s">
        <v>2109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W112" s="173" t="s">
        <v>18</v>
      </c>
      <c r="X112" s="174">
        <f>COUNTIF(C187:C213:M187:M213,"ด.ช.")</f>
        <v>20</v>
      </c>
      <c r="Y112" s="174">
        <f>COUNTIF(C187:C213:M187:M213,"ด.ญ.")</f>
        <v>20</v>
      </c>
      <c r="Z112" s="174">
        <f t="shared" si="4"/>
        <v>40</v>
      </c>
    </row>
    <row r="113" spans="1:20" ht="23.1" customHeight="1" x14ac:dyDescent="0.5">
      <c r="A113" s="149" t="s">
        <v>7</v>
      </c>
      <c r="B113" s="149" t="s">
        <v>7</v>
      </c>
      <c r="C113" s="199" t="s">
        <v>3</v>
      </c>
      <c r="D113" s="200"/>
      <c r="E113" s="199" t="s">
        <v>5</v>
      </c>
      <c r="F113" s="200"/>
      <c r="G113" s="200"/>
      <c r="H113" s="200"/>
      <c r="I113" s="200"/>
      <c r="J113" s="201"/>
      <c r="K113" s="149" t="s">
        <v>7</v>
      </c>
      <c r="L113" s="149" t="s">
        <v>7</v>
      </c>
      <c r="M113" s="199" t="s">
        <v>3</v>
      </c>
      <c r="N113" s="200"/>
      <c r="O113" s="199" t="s">
        <v>5</v>
      </c>
      <c r="P113" s="200"/>
      <c r="Q113" s="200"/>
      <c r="R113" s="200"/>
      <c r="S113" s="200"/>
      <c r="T113" s="201"/>
    </row>
    <row r="114" spans="1:20" ht="23.1" customHeight="1" x14ac:dyDescent="0.5">
      <c r="A114" s="150" t="s">
        <v>6</v>
      </c>
      <c r="B114" s="150" t="s">
        <v>4</v>
      </c>
      <c r="C114" s="193"/>
      <c r="D114" s="194"/>
      <c r="E114" s="147" t="s">
        <v>553</v>
      </c>
      <c r="F114" s="147" t="s">
        <v>8</v>
      </c>
      <c r="G114" s="147" t="s">
        <v>554</v>
      </c>
      <c r="H114" s="147" t="s">
        <v>10</v>
      </c>
      <c r="I114" s="148" t="s">
        <v>2</v>
      </c>
      <c r="J114" s="148" t="s">
        <v>9</v>
      </c>
      <c r="K114" s="150" t="s">
        <v>6</v>
      </c>
      <c r="L114" s="150" t="s">
        <v>4</v>
      </c>
      <c r="M114" s="193"/>
      <c r="N114" s="194"/>
      <c r="O114" s="147" t="s">
        <v>553</v>
      </c>
      <c r="P114" s="147" t="s">
        <v>8</v>
      </c>
      <c r="Q114" s="147" t="s">
        <v>554</v>
      </c>
      <c r="R114" s="147" t="s">
        <v>10</v>
      </c>
      <c r="S114" s="148" t="s">
        <v>2</v>
      </c>
      <c r="T114" s="148" t="s">
        <v>9</v>
      </c>
    </row>
    <row r="115" spans="1:20" ht="23.1" customHeight="1" x14ac:dyDescent="0.5">
      <c r="A115" s="96">
        <v>1</v>
      </c>
      <c r="B115" s="94">
        <v>29132</v>
      </c>
      <c r="C115" s="88" t="s">
        <v>11</v>
      </c>
      <c r="D115" s="89" t="s">
        <v>1500</v>
      </c>
      <c r="E115" s="97"/>
      <c r="F115" s="97"/>
      <c r="G115" s="97"/>
      <c r="H115" s="98"/>
      <c r="I115" s="98"/>
      <c r="J115" s="96"/>
      <c r="K115" s="99">
        <v>28</v>
      </c>
      <c r="L115" s="94">
        <v>29159</v>
      </c>
      <c r="M115" s="164" t="s">
        <v>12</v>
      </c>
      <c r="N115" s="163" t="s">
        <v>1525</v>
      </c>
      <c r="O115" s="97"/>
      <c r="P115" s="97"/>
      <c r="Q115" s="97"/>
      <c r="R115" s="98"/>
      <c r="S115" s="98"/>
      <c r="T115" s="96"/>
    </row>
    <row r="116" spans="1:20" ht="23.1" customHeight="1" x14ac:dyDescent="0.5">
      <c r="A116" s="94">
        <v>2</v>
      </c>
      <c r="B116" s="94">
        <v>29133</v>
      </c>
      <c r="C116" s="88" t="s">
        <v>11</v>
      </c>
      <c r="D116" s="89" t="s">
        <v>2138</v>
      </c>
      <c r="E116" s="97"/>
      <c r="F116" s="100"/>
      <c r="G116" s="100"/>
      <c r="H116" s="101"/>
      <c r="I116" s="101"/>
      <c r="J116" s="94"/>
      <c r="K116" s="99">
        <v>29</v>
      </c>
      <c r="L116" s="94">
        <v>29160</v>
      </c>
      <c r="M116" s="164" t="s">
        <v>12</v>
      </c>
      <c r="N116" s="163" t="s">
        <v>1526</v>
      </c>
      <c r="O116" s="97"/>
      <c r="P116" s="100"/>
      <c r="Q116" s="100"/>
      <c r="R116" s="101"/>
      <c r="S116" s="101"/>
      <c r="T116" s="94"/>
    </row>
    <row r="117" spans="1:20" ht="23.1" customHeight="1" x14ac:dyDescent="0.5">
      <c r="A117" s="94">
        <v>3</v>
      </c>
      <c r="B117" s="94">
        <v>29134</v>
      </c>
      <c r="C117" s="114" t="s">
        <v>11</v>
      </c>
      <c r="D117" s="100" t="s">
        <v>1501</v>
      </c>
      <c r="E117" s="97"/>
      <c r="F117" s="100"/>
      <c r="G117" s="100"/>
      <c r="H117" s="101"/>
      <c r="I117" s="101"/>
      <c r="J117" s="94"/>
      <c r="K117" s="99">
        <v>30</v>
      </c>
      <c r="L117" s="94">
        <v>29161</v>
      </c>
      <c r="M117" s="164" t="s">
        <v>12</v>
      </c>
      <c r="N117" s="163" t="s">
        <v>1527</v>
      </c>
      <c r="O117" s="97"/>
      <c r="P117" s="100"/>
      <c r="Q117" s="100"/>
      <c r="R117" s="101"/>
      <c r="S117" s="101"/>
      <c r="T117" s="94"/>
    </row>
    <row r="118" spans="1:20" ht="23.1" customHeight="1" x14ac:dyDescent="0.5">
      <c r="A118" s="96">
        <v>4</v>
      </c>
      <c r="B118" s="94">
        <v>29135</v>
      </c>
      <c r="C118" s="114" t="s">
        <v>11</v>
      </c>
      <c r="D118" s="100" t="s">
        <v>1502</v>
      </c>
      <c r="E118" s="97"/>
      <c r="F118" s="100"/>
      <c r="G118" s="100"/>
      <c r="H118" s="101"/>
      <c r="I118" s="101"/>
      <c r="J118" s="94"/>
      <c r="K118" s="99">
        <v>31</v>
      </c>
      <c r="L118" s="94">
        <v>29162</v>
      </c>
      <c r="M118" s="164" t="s">
        <v>12</v>
      </c>
      <c r="N118" s="163" t="s">
        <v>1528</v>
      </c>
      <c r="O118" s="97"/>
      <c r="P118" s="100"/>
      <c r="Q118" s="100"/>
      <c r="R118" s="101"/>
      <c r="S118" s="101"/>
      <c r="T118" s="94"/>
    </row>
    <row r="119" spans="1:20" ht="23.1" customHeight="1" x14ac:dyDescent="0.5">
      <c r="A119" s="94">
        <v>5</v>
      </c>
      <c r="B119" s="94">
        <v>29136</v>
      </c>
      <c r="C119" s="88" t="s">
        <v>11</v>
      </c>
      <c r="D119" s="89" t="s">
        <v>1503</v>
      </c>
      <c r="E119" s="97"/>
      <c r="F119" s="100"/>
      <c r="G119" s="100"/>
      <c r="H119" s="101"/>
      <c r="I119" s="101"/>
      <c r="J119" s="94"/>
      <c r="K119" s="99">
        <v>32</v>
      </c>
      <c r="L119" s="94">
        <v>29163</v>
      </c>
      <c r="M119" s="164" t="s">
        <v>12</v>
      </c>
      <c r="N119" s="163" t="s">
        <v>1529</v>
      </c>
      <c r="O119" s="97"/>
      <c r="P119" s="100"/>
      <c r="Q119" s="100"/>
      <c r="R119" s="101"/>
      <c r="S119" s="101"/>
      <c r="T119" s="94"/>
    </row>
    <row r="120" spans="1:20" ht="23.1" customHeight="1" x14ac:dyDescent="0.5">
      <c r="A120" s="94">
        <v>6</v>
      </c>
      <c r="B120" s="94">
        <v>29137</v>
      </c>
      <c r="C120" s="88" t="s">
        <v>11</v>
      </c>
      <c r="D120" s="89" t="s">
        <v>1504</v>
      </c>
      <c r="E120" s="97"/>
      <c r="F120" s="100"/>
      <c r="G120" s="100"/>
      <c r="H120" s="101"/>
      <c r="I120" s="101"/>
      <c r="J120" s="94"/>
      <c r="K120" s="99">
        <v>33</v>
      </c>
      <c r="L120" s="94">
        <v>29164</v>
      </c>
      <c r="M120" s="164" t="s">
        <v>12</v>
      </c>
      <c r="N120" s="163" t="s">
        <v>1530</v>
      </c>
      <c r="O120" s="97"/>
      <c r="P120" s="100"/>
      <c r="Q120" s="100"/>
      <c r="R120" s="101"/>
      <c r="S120" s="101"/>
      <c r="T120" s="94"/>
    </row>
    <row r="121" spans="1:20" ht="23.1" customHeight="1" x14ac:dyDescent="0.5">
      <c r="A121" s="96">
        <v>7</v>
      </c>
      <c r="B121" s="94">
        <v>29138</v>
      </c>
      <c r="C121" s="88" t="s">
        <v>11</v>
      </c>
      <c r="D121" s="89" t="s">
        <v>1505</v>
      </c>
      <c r="E121" s="97"/>
      <c r="F121" s="100"/>
      <c r="G121" s="100"/>
      <c r="H121" s="101"/>
      <c r="I121" s="101"/>
      <c r="J121" s="94"/>
      <c r="K121" s="99">
        <v>34</v>
      </c>
      <c r="L121" s="94">
        <v>29165</v>
      </c>
      <c r="M121" s="164" t="s">
        <v>12</v>
      </c>
      <c r="N121" s="163" t="s">
        <v>1531</v>
      </c>
      <c r="O121" s="97"/>
      <c r="P121" s="100"/>
      <c r="Q121" s="100"/>
      <c r="R121" s="101"/>
      <c r="S121" s="101"/>
      <c r="T121" s="94"/>
    </row>
    <row r="122" spans="1:20" ht="23.1" customHeight="1" x14ac:dyDescent="0.5">
      <c r="A122" s="94">
        <v>8</v>
      </c>
      <c r="B122" s="94">
        <v>29139</v>
      </c>
      <c r="C122" s="114" t="s">
        <v>11</v>
      </c>
      <c r="D122" s="100" t="s">
        <v>1506</v>
      </c>
      <c r="E122" s="97"/>
      <c r="F122" s="100"/>
      <c r="G122" s="100"/>
      <c r="H122" s="101"/>
      <c r="I122" s="101"/>
      <c r="J122" s="94"/>
      <c r="K122" s="99">
        <v>35</v>
      </c>
      <c r="L122" s="94">
        <v>29166</v>
      </c>
      <c r="M122" s="164" t="s">
        <v>12</v>
      </c>
      <c r="N122" s="163" t="s">
        <v>1532</v>
      </c>
      <c r="O122" s="97"/>
      <c r="P122" s="100"/>
      <c r="Q122" s="100"/>
      <c r="R122" s="101"/>
      <c r="S122" s="101"/>
      <c r="T122" s="94"/>
    </row>
    <row r="123" spans="1:20" ht="23.1" customHeight="1" x14ac:dyDescent="0.5">
      <c r="A123" s="94">
        <v>9</v>
      </c>
      <c r="B123" s="94">
        <v>29140</v>
      </c>
      <c r="C123" s="114" t="s">
        <v>11</v>
      </c>
      <c r="D123" s="100" t="s">
        <v>1507</v>
      </c>
      <c r="E123" s="97"/>
      <c r="F123" s="100"/>
      <c r="G123" s="100"/>
      <c r="H123" s="101"/>
      <c r="I123" s="101"/>
      <c r="J123" s="94"/>
      <c r="K123" s="99">
        <v>36</v>
      </c>
      <c r="L123" s="94">
        <v>29167</v>
      </c>
      <c r="M123" s="164" t="s">
        <v>12</v>
      </c>
      <c r="N123" s="163" t="s">
        <v>1533</v>
      </c>
      <c r="O123" s="97"/>
      <c r="P123" s="100"/>
      <c r="Q123" s="100"/>
      <c r="R123" s="101"/>
      <c r="S123" s="101"/>
      <c r="T123" s="94"/>
    </row>
    <row r="124" spans="1:20" ht="23.1" customHeight="1" x14ac:dyDescent="0.5">
      <c r="A124" s="96">
        <v>10</v>
      </c>
      <c r="B124" s="94">
        <v>29141</v>
      </c>
      <c r="C124" s="88" t="s">
        <v>11</v>
      </c>
      <c r="D124" s="89" t="s">
        <v>1508</v>
      </c>
      <c r="E124" s="97"/>
      <c r="F124" s="100"/>
      <c r="G124" s="100"/>
      <c r="H124" s="101"/>
      <c r="I124" s="101"/>
      <c r="J124" s="94"/>
      <c r="K124" s="99">
        <v>37</v>
      </c>
      <c r="L124" s="94">
        <v>29168</v>
      </c>
      <c r="M124" s="164" t="s">
        <v>12</v>
      </c>
      <c r="N124" s="163" t="s">
        <v>1534</v>
      </c>
      <c r="O124" s="97"/>
      <c r="P124" s="100"/>
      <c r="Q124" s="100"/>
      <c r="R124" s="101"/>
      <c r="S124" s="101"/>
      <c r="T124" s="94"/>
    </row>
    <row r="125" spans="1:20" ht="23.1" customHeight="1" x14ac:dyDescent="0.5">
      <c r="A125" s="94">
        <v>11</v>
      </c>
      <c r="B125" s="94">
        <v>29142</v>
      </c>
      <c r="C125" s="88" t="s">
        <v>11</v>
      </c>
      <c r="D125" s="89" t="s">
        <v>1509</v>
      </c>
      <c r="E125" s="97"/>
      <c r="F125" s="100"/>
      <c r="G125" s="100"/>
      <c r="H125" s="101"/>
      <c r="I125" s="101"/>
      <c r="J125" s="94"/>
      <c r="K125" s="99">
        <v>38</v>
      </c>
      <c r="L125" s="94">
        <v>29169</v>
      </c>
      <c r="M125" s="164" t="s">
        <v>12</v>
      </c>
      <c r="N125" s="163" t="s">
        <v>1535</v>
      </c>
      <c r="O125" s="97"/>
      <c r="P125" s="100"/>
      <c r="Q125" s="100"/>
      <c r="R125" s="101"/>
      <c r="S125" s="101"/>
      <c r="T125" s="94"/>
    </row>
    <row r="126" spans="1:20" ht="23.1" customHeight="1" x14ac:dyDescent="0.5">
      <c r="A126" s="94">
        <v>12</v>
      </c>
      <c r="B126" s="94">
        <v>29143</v>
      </c>
      <c r="C126" s="88" t="s">
        <v>11</v>
      </c>
      <c r="D126" s="89" t="s">
        <v>1510</v>
      </c>
      <c r="E126" s="97"/>
      <c r="F126" s="100"/>
      <c r="G126" s="100"/>
      <c r="H126" s="101"/>
      <c r="I126" s="101"/>
      <c r="J126" s="94"/>
      <c r="K126" s="99">
        <v>39</v>
      </c>
      <c r="L126" s="94">
        <v>29170</v>
      </c>
      <c r="M126" s="164" t="s">
        <v>12</v>
      </c>
      <c r="N126" s="163" t="s">
        <v>1536</v>
      </c>
      <c r="O126" s="97"/>
      <c r="P126" s="100"/>
      <c r="Q126" s="100"/>
      <c r="R126" s="101"/>
      <c r="S126" s="101"/>
      <c r="T126" s="94"/>
    </row>
    <row r="127" spans="1:20" ht="23.1" customHeight="1" x14ac:dyDescent="0.5">
      <c r="A127" s="96">
        <v>13</v>
      </c>
      <c r="B127" s="94">
        <v>29144</v>
      </c>
      <c r="C127" s="88" t="s">
        <v>11</v>
      </c>
      <c r="D127" s="89" t="s">
        <v>1511</v>
      </c>
      <c r="E127" s="97"/>
      <c r="F127" s="100"/>
      <c r="G127" s="100"/>
      <c r="H127" s="101"/>
      <c r="I127" s="101"/>
      <c r="J127" s="94"/>
      <c r="K127" s="99">
        <v>40</v>
      </c>
      <c r="L127" s="94">
        <v>29171</v>
      </c>
      <c r="M127" s="164" t="s">
        <v>12</v>
      </c>
      <c r="N127" s="163" t="s">
        <v>1537</v>
      </c>
      <c r="O127" s="97"/>
      <c r="P127" s="100"/>
      <c r="Q127" s="100"/>
      <c r="R127" s="101"/>
      <c r="S127" s="101"/>
      <c r="T127" s="94"/>
    </row>
    <row r="128" spans="1:20" ht="23.1" customHeight="1" x14ac:dyDescent="0.5">
      <c r="A128" s="94">
        <v>14</v>
      </c>
      <c r="B128" s="94">
        <v>29145</v>
      </c>
      <c r="C128" s="88" t="s">
        <v>11</v>
      </c>
      <c r="D128" s="89" t="s">
        <v>2139</v>
      </c>
      <c r="E128" s="97"/>
      <c r="F128" s="100"/>
      <c r="G128" s="100"/>
      <c r="H128" s="101"/>
      <c r="I128" s="101"/>
      <c r="J128" s="94"/>
      <c r="K128" s="103"/>
      <c r="L128" s="94"/>
      <c r="M128" s="102"/>
      <c r="N128" s="100"/>
      <c r="O128" s="97"/>
      <c r="P128" s="100"/>
      <c r="Q128" s="100"/>
      <c r="R128" s="101"/>
      <c r="S128" s="101"/>
      <c r="T128" s="94"/>
    </row>
    <row r="129" spans="1:20" ht="23.1" customHeight="1" x14ac:dyDescent="0.5">
      <c r="A129" s="94">
        <v>15</v>
      </c>
      <c r="B129" s="94">
        <v>29146</v>
      </c>
      <c r="C129" s="88" t="s">
        <v>12</v>
      </c>
      <c r="D129" s="89" t="s">
        <v>1512</v>
      </c>
      <c r="E129" s="97"/>
      <c r="F129" s="100"/>
      <c r="G129" s="100"/>
      <c r="H129" s="101"/>
      <c r="I129" s="101"/>
      <c r="J129" s="94"/>
      <c r="K129" s="96"/>
      <c r="L129" s="94"/>
      <c r="M129" s="102"/>
      <c r="N129" s="100"/>
      <c r="O129" s="97"/>
      <c r="P129" s="100"/>
      <c r="Q129" s="100"/>
      <c r="R129" s="101"/>
      <c r="S129" s="101"/>
      <c r="T129" s="94"/>
    </row>
    <row r="130" spans="1:20" ht="23.1" customHeight="1" x14ac:dyDescent="0.5">
      <c r="A130" s="96">
        <v>16</v>
      </c>
      <c r="B130" s="94">
        <v>29147</v>
      </c>
      <c r="C130" s="88" t="s">
        <v>12</v>
      </c>
      <c r="D130" s="89" t="s">
        <v>1513</v>
      </c>
      <c r="E130" s="97"/>
      <c r="F130" s="100"/>
      <c r="G130" s="100"/>
      <c r="H130" s="101"/>
      <c r="I130" s="101"/>
      <c r="J130" s="94"/>
      <c r="K130" s="103"/>
      <c r="L130" s="94"/>
      <c r="N130" s="105"/>
      <c r="O130" s="100"/>
      <c r="P130" s="100"/>
      <c r="Q130" s="100"/>
      <c r="R130" s="101"/>
      <c r="S130" s="101"/>
      <c r="T130" s="94"/>
    </row>
    <row r="131" spans="1:20" ht="23.1" customHeight="1" x14ac:dyDescent="0.5">
      <c r="A131" s="94">
        <v>17</v>
      </c>
      <c r="B131" s="94">
        <v>29148</v>
      </c>
      <c r="C131" s="88" t="s">
        <v>12</v>
      </c>
      <c r="D131" s="89" t="s">
        <v>1514</v>
      </c>
      <c r="E131" s="97"/>
      <c r="F131" s="100"/>
      <c r="G131" s="100"/>
      <c r="H131" s="101"/>
      <c r="I131" s="101"/>
      <c r="J131" s="94"/>
      <c r="K131" s="96"/>
      <c r="L131" s="94"/>
      <c r="M131" s="102"/>
      <c r="N131" s="100"/>
      <c r="O131" s="100"/>
      <c r="P131" s="100"/>
      <c r="Q131" s="100"/>
      <c r="R131" s="101"/>
      <c r="S131" s="101"/>
      <c r="T131" s="94"/>
    </row>
    <row r="132" spans="1:20" ht="23.1" customHeight="1" x14ac:dyDescent="0.5">
      <c r="A132" s="94">
        <v>18</v>
      </c>
      <c r="B132" s="94">
        <v>29149</v>
      </c>
      <c r="C132" s="88" t="s">
        <v>12</v>
      </c>
      <c r="D132" s="89" t="s">
        <v>1515</v>
      </c>
      <c r="E132" s="97"/>
      <c r="F132" s="100"/>
      <c r="G132" s="100"/>
      <c r="H132" s="101"/>
      <c r="I132" s="101"/>
      <c r="J132" s="94"/>
      <c r="K132" s="103"/>
      <c r="L132" s="94"/>
      <c r="M132" s="102"/>
      <c r="N132" s="100"/>
      <c r="O132" s="100"/>
      <c r="P132" s="100"/>
      <c r="Q132" s="100"/>
      <c r="R132" s="101"/>
      <c r="S132" s="101"/>
      <c r="T132" s="94"/>
    </row>
    <row r="133" spans="1:20" ht="23.1" customHeight="1" x14ac:dyDescent="0.5">
      <c r="A133" s="96">
        <v>19</v>
      </c>
      <c r="B133" s="94">
        <v>29150</v>
      </c>
      <c r="C133" s="114" t="s">
        <v>12</v>
      </c>
      <c r="D133" s="100" t="s">
        <v>1516</v>
      </c>
      <c r="E133" s="97"/>
      <c r="F133" s="100"/>
      <c r="G133" s="100"/>
      <c r="H133" s="106"/>
      <c r="I133" s="106"/>
      <c r="J133" s="107"/>
      <c r="K133" s="96"/>
      <c r="L133" s="94"/>
      <c r="M133" s="102"/>
      <c r="N133" s="100"/>
      <c r="O133" s="100"/>
      <c r="P133" s="100"/>
      <c r="Q133" s="100"/>
      <c r="R133" s="106"/>
      <c r="S133" s="106"/>
      <c r="T133" s="107"/>
    </row>
    <row r="134" spans="1:20" ht="23.1" customHeight="1" x14ac:dyDescent="0.5">
      <c r="A134" s="94">
        <v>20</v>
      </c>
      <c r="B134" s="94">
        <v>29151</v>
      </c>
      <c r="C134" s="88" t="s">
        <v>12</v>
      </c>
      <c r="D134" s="89" t="s">
        <v>1517</v>
      </c>
      <c r="E134" s="97"/>
      <c r="F134" s="100"/>
      <c r="G134" s="100"/>
      <c r="H134" s="101"/>
      <c r="I134" s="101"/>
      <c r="J134" s="94"/>
      <c r="K134" s="103"/>
      <c r="L134" s="94"/>
      <c r="M134" s="102"/>
      <c r="N134" s="100"/>
      <c r="O134" s="100"/>
      <c r="P134" s="100"/>
      <c r="Q134" s="100"/>
      <c r="R134" s="101"/>
      <c r="S134" s="101"/>
      <c r="T134" s="94"/>
    </row>
    <row r="135" spans="1:20" ht="23.1" customHeight="1" x14ac:dyDescent="0.5">
      <c r="A135" s="94">
        <v>21</v>
      </c>
      <c r="B135" s="94">
        <v>29152</v>
      </c>
      <c r="C135" s="88" t="s">
        <v>12</v>
      </c>
      <c r="D135" s="89" t="s">
        <v>1518</v>
      </c>
      <c r="E135" s="97"/>
      <c r="F135" s="100"/>
      <c r="G135" s="100"/>
      <c r="H135" s="101"/>
      <c r="I135" s="101"/>
      <c r="J135" s="94"/>
      <c r="K135" s="96"/>
      <c r="L135" s="94"/>
      <c r="M135" s="102"/>
      <c r="N135" s="100"/>
      <c r="O135" s="100"/>
      <c r="P135" s="100"/>
      <c r="Q135" s="100"/>
      <c r="R135" s="101"/>
      <c r="S135" s="101"/>
      <c r="T135" s="94"/>
    </row>
    <row r="136" spans="1:20" ht="23.1" customHeight="1" x14ac:dyDescent="0.5">
      <c r="A136" s="96">
        <v>22</v>
      </c>
      <c r="B136" s="94">
        <v>29153</v>
      </c>
      <c r="C136" s="88" t="s">
        <v>12</v>
      </c>
      <c r="D136" s="89" t="s">
        <v>1519</v>
      </c>
      <c r="E136" s="97"/>
      <c r="F136" s="100"/>
      <c r="G136" s="100"/>
      <c r="H136" s="101"/>
      <c r="I136" s="101"/>
      <c r="J136" s="94"/>
      <c r="K136" s="103"/>
      <c r="L136" s="94"/>
      <c r="M136" s="102"/>
      <c r="N136" s="100"/>
      <c r="O136" s="100"/>
      <c r="P136" s="100"/>
      <c r="Q136" s="100"/>
      <c r="R136" s="101"/>
      <c r="S136" s="101"/>
      <c r="T136" s="94"/>
    </row>
    <row r="137" spans="1:20" ht="23.1" customHeight="1" x14ac:dyDescent="0.5">
      <c r="A137" s="94">
        <v>23</v>
      </c>
      <c r="B137" s="94">
        <v>29154</v>
      </c>
      <c r="C137" s="88" t="s">
        <v>12</v>
      </c>
      <c r="D137" s="89" t="s">
        <v>1520</v>
      </c>
      <c r="E137" s="97"/>
      <c r="F137" s="100"/>
      <c r="G137" s="100"/>
      <c r="H137" s="101"/>
      <c r="I137" s="101"/>
      <c r="J137" s="94"/>
      <c r="K137" s="96"/>
      <c r="L137" s="94"/>
      <c r="N137" s="105"/>
      <c r="O137" s="100"/>
      <c r="P137" s="100"/>
      <c r="Q137" s="100"/>
      <c r="R137" s="101"/>
      <c r="S137" s="101"/>
      <c r="T137" s="94"/>
    </row>
    <row r="138" spans="1:20" ht="23.1" customHeight="1" x14ac:dyDescent="0.5">
      <c r="A138" s="94">
        <v>24</v>
      </c>
      <c r="B138" s="94">
        <v>29155</v>
      </c>
      <c r="C138" s="88" t="s">
        <v>12</v>
      </c>
      <c r="D138" s="89" t="s">
        <v>1521</v>
      </c>
      <c r="E138" s="97"/>
      <c r="F138" s="100"/>
      <c r="G138" s="100"/>
      <c r="H138" s="101"/>
      <c r="I138" s="101"/>
      <c r="J138" s="94"/>
      <c r="K138" s="94"/>
      <c r="L138" s="94"/>
      <c r="M138" s="102"/>
      <c r="N138" s="100"/>
      <c r="O138" s="100"/>
      <c r="P138" s="100"/>
      <c r="Q138" s="100"/>
      <c r="R138" s="101"/>
      <c r="S138" s="101"/>
      <c r="T138" s="94"/>
    </row>
    <row r="139" spans="1:20" ht="23.1" customHeight="1" x14ac:dyDescent="0.5">
      <c r="A139" s="96">
        <v>25</v>
      </c>
      <c r="B139" s="94">
        <v>29156</v>
      </c>
      <c r="C139" s="114" t="s">
        <v>12</v>
      </c>
      <c r="D139" s="100" t="s">
        <v>1522</v>
      </c>
      <c r="E139" s="97"/>
      <c r="F139" s="100"/>
      <c r="G139" s="100"/>
      <c r="H139" s="101"/>
      <c r="I139" s="101"/>
      <c r="J139" s="94"/>
      <c r="K139" s="94"/>
      <c r="L139" s="94"/>
      <c r="M139" s="102"/>
      <c r="N139" s="100"/>
      <c r="O139" s="100"/>
      <c r="P139" s="100"/>
      <c r="Q139" s="100"/>
      <c r="R139" s="101"/>
      <c r="S139" s="101"/>
      <c r="T139" s="94"/>
    </row>
    <row r="140" spans="1:20" ht="23.1" customHeight="1" x14ac:dyDescent="0.5">
      <c r="A140" s="94">
        <v>26</v>
      </c>
      <c r="B140" s="94">
        <v>29157</v>
      </c>
      <c r="C140" s="88" t="s">
        <v>12</v>
      </c>
      <c r="D140" s="89" t="s">
        <v>1523</v>
      </c>
      <c r="E140" s="97"/>
      <c r="F140" s="100"/>
      <c r="G140" s="100"/>
      <c r="H140" s="101"/>
      <c r="I140" s="101"/>
      <c r="J140" s="94"/>
      <c r="K140" s="94"/>
      <c r="L140" s="94"/>
      <c r="M140" s="102"/>
      <c r="N140" s="100"/>
      <c r="O140" s="100"/>
      <c r="P140" s="100"/>
      <c r="Q140" s="100"/>
      <c r="R140" s="101"/>
      <c r="S140" s="101"/>
      <c r="T140" s="94"/>
    </row>
    <row r="141" spans="1:20" ht="23.1" customHeight="1" x14ac:dyDescent="0.5">
      <c r="A141" s="94">
        <v>27</v>
      </c>
      <c r="B141" s="94">
        <v>29158</v>
      </c>
      <c r="C141" s="88" t="s">
        <v>12</v>
      </c>
      <c r="D141" s="89" t="s">
        <v>1524</v>
      </c>
      <c r="E141" s="97"/>
      <c r="F141" s="108"/>
      <c r="G141" s="108"/>
      <c r="H141" s="94"/>
      <c r="I141" s="94"/>
      <c r="J141" s="94"/>
      <c r="K141" s="94"/>
      <c r="L141" s="94"/>
      <c r="M141" s="102"/>
      <c r="N141" s="100"/>
      <c r="O141" s="100"/>
      <c r="P141" s="108"/>
      <c r="Q141" s="108"/>
      <c r="R141" s="94"/>
      <c r="S141" s="94"/>
      <c r="T141" s="94"/>
    </row>
    <row r="142" spans="1:20" ht="23.1" customHeight="1" x14ac:dyDescent="0.5">
      <c r="A142" s="109" t="s">
        <v>15</v>
      </c>
      <c r="B142" s="110"/>
      <c r="H142" s="111"/>
      <c r="I142" s="111"/>
      <c r="J142" s="111"/>
      <c r="K142" s="111"/>
      <c r="L142" s="110"/>
      <c r="R142" s="111"/>
      <c r="S142" s="111"/>
      <c r="T142" s="111"/>
    </row>
    <row r="143" spans="1:20" ht="23.1" customHeight="1" x14ac:dyDescent="0.5">
      <c r="A143" s="195" t="s">
        <v>202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</row>
    <row r="144" spans="1:20" ht="23.1" customHeight="1" x14ac:dyDescent="0.5">
      <c r="A144" s="195" t="s">
        <v>203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</row>
    <row r="145" spans="1:26" s="172" customFormat="1" ht="23.1" customHeight="1" x14ac:dyDescent="0.5">
      <c r="A145" s="196" t="s">
        <v>552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W145" s="173"/>
      <c r="X145" s="174"/>
      <c r="Y145" s="174"/>
      <c r="Z145" s="174"/>
    </row>
    <row r="146" spans="1:26" s="172" customFormat="1" ht="23.1" customHeight="1" x14ac:dyDescent="0.5">
      <c r="A146" s="196" t="s">
        <v>2108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W146" s="173"/>
      <c r="X146" s="174"/>
      <c r="Y146" s="174"/>
      <c r="Z146" s="174"/>
    </row>
    <row r="147" spans="1:26" s="172" customFormat="1" ht="23.1" customHeight="1" x14ac:dyDescent="0.5">
      <c r="A147" s="197" t="s">
        <v>2114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W147" s="173"/>
      <c r="X147" s="174"/>
      <c r="Y147" s="174"/>
      <c r="Z147" s="174"/>
    </row>
    <row r="148" spans="1:26" s="172" customFormat="1" ht="23.1" customHeight="1" x14ac:dyDescent="0.5">
      <c r="A148" s="198" t="s">
        <v>2109</v>
      </c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W148" s="173"/>
      <c r="X148" s="174"/>
      <c r="Y148" s="174"/>
      <c r="Z148" s="174"/>
    </row>
    <row r="149" spans="1:26" ht="23.1" customHeight="1" x14ac:dyDescent="0.5">
      <c r="A149" s="149" t="s">
        <v>7</v>
      </c>
      <c r="B149" s="149" t="s">
        <v>7</v>
      </c>
      <c r="C149" s="199" t="s">
        <v>3</v>
      </c>
      <c r="D149" s="200"/>
      <c r="E149" s="199" t="s">
        <v>5</v>
      </c>
      <c r="F149" s="200"/>
      <c r="G149" s="200"/>
      <c r="H149" s="200"/>
      <c r="I149" s="200"/>
      <c r="J149" s="201"/>
      <c r="K149" s="149" t="s">
        <v>7</v>
      </c>
      <c r="L149" s="149" t="s">
        <v>7</v>
      </c>
      <c r="M149" s="199" t="s">
        <v>3</v>
      </c>
      <c r="N149" s="200"/>
      <c r="O149" s="199" t="s">
        <v>5</v>
      </c>
      <c r="P149" s="200"/>
      <c r="Q149" s="200"/>
      <c r="R149" s="200"/>
      <c r="S149" s="200"/>
      <c r="T149" s="201"/>
    </row>
    <row r="150" spans="1:26" ht="23.1" customHeight="1" x14ac:dyDescent="0.5">
      <c r="A150" s="150" t="s">
        <v>6</v>
      </c>
      <c r="B150" s="150" t="s">
        <v>4</v>
      </c>
      <c r="C150" s="193"/>
      <c r="D150" s="194"/>
      <c r="E150" s="147" t="s">
        <v>553</v>
      </c>
      <c r="F150" s="147" t="s">
        <v>8</v>
      </c>
      <c r="G150" s="147" t="s">
        <v>554</v>
      </c>
      <c r="H150" s="147" t="s">
        <v>10</v>
      </c>
      <c r="I150" s="148" t="s">
        <v>2</v>
      </c>
      <c r="J150" s="148" t="s">
        <v>9</v>
      </c>
      <c r="K150" s="150" t="s">
        <v>6</v>
      </c>
      <c r="L150" s="150" t="s">
        <v>4</v>
      </c>
      <c r="M150" s="193"/>
      <c r="N150" s="194"/>
      <c r="O150" s="147" t="s">
        <v>553</v>
      </c>
      <c r="P150" s="147" t="s">
        <v>8</v>
      </c>
      <c r="Q150" s="147" t="s">
        <v>554</v>
      </c>
      <c r="R150" s="147" t="s">
        <v>10</v>
      </c>
      <c r="S150" s="148" t="s">
        <v>2</v>
      </c>
      <c r="T150" s="148" t="s">
        <v>9</v>
      </c>
    </row>
    <row r="151" spans="1:26" ht="23.1" customHeight="1" x14ac:dyDescent="0.5">
      <c r="A151" s="96">
        <v>1</v>
      </c>
      <c r="B151" s="94">
        <v>29172</v>
      </c>
      <c r="C151" s="164" t="s">
        <v>11</v>
      </c>
      <c r="D151" s="163" t="s">
        <v>1538</v>
      </c>
      <c r="E151" s="97"/>
      <c r="F151" s="97"/>
      <c r="G151" s="97"/>
      <c r="H151" s="98"/>
      <c r="I151" s="98"/>
      <c r="J151" s="96"/>
      <c r="K151" s="99">
        <v>28</v>
      </c>
      <c r="L151" s="94">
        <v>29199</v>
      </c>
      <c r="M151" s="164" t="s">
        <v>12</v>
      </c>
      <c r="N151" s="163" t="s">
        <v>1565</v>
      </c>
      <c r="O151" s="97"/>
      <c r="P151" s="97"/>
      <c r="Q151" s="97"/>
      <c r="R151" s="98"/>
      <c r="S151" s="98"/>
      <c r="T151" s="96"/>
    </row>
    <row r="152" spans="1:26" ht="23.1" customHeight="1" x14ac:dyDescent="0.5">
      <c r="A152" s="94">
        <v>2</v>
      </c>
      <c r="B152" s="94">
        <v>29173</v>
      </c>
      <c r="C152" s="164" t="s">
        <v>11</v>
      </c>
      <c r="D152" s="163" t="s">
        <v>1539</v>
      </c>
      <c r="E152" s="97"/>
      <c r="F152" s="100"/>
      <c r="G152" s="100"/>
      <c r="H152" s="101"/>
      <c r="I152" s="101"/>
      <c r="J152" s="94"/>
      <c r="K152" s="99">
        <v>29</v>
      </c>
      <c r="L152" s="94">
        <v>29200</v>
      </c>
      <c r="M152" s="164" t="s">
        <v>12</v>
      </c>
      <c r="N152" s="163" t="s">
        <v>1566</v>
      </c>
      <c r="O152" s="97"/>
      <c r="P152" s="100"/>
      <c r="Q152" s="100"/>
      <c r="R152" s="101"/>
      <c r="S152" s="101"/>
      <c r="T152" s="94"/>
    </row>
    <row r="153" spans="1:26" ht="23.1" customHeight="1" x14ac:dyDescent="0.5">
      <c r="A153" s="94">
        <v>3</v>
      </c>
      <c r="B153" s="94">
        <v>29174</v>
      </c>
      <c r="C153" s="164" t="s">
        <v>11</v>
      </c>
      <c r="D153" s="163" t="s">
        <v>1540</v>
      </c>
      <c r="E153" s="97"/>
      <c r="F153" s="100"/>
      <c r="G153" s="100"/>
      <c r="H153" s="101"/>
      <c r="I153" s="101"/>
      <c r="J153" s="94"/>
      <c r="K153" s="99">
        <v>30</v>
      </c>
      <c r="L153" s="94">
        <v>29201</v>
      </c>
      <c r="M153" s="164" t="s">
        <v>12</v>
      </c>
      <c r="N153" s="163" t="s">
        <v>1567</v>
      </c>
      <c r="O153" s="97"/>
      <c r="P153" s="100"/>
      <c r="Q153" s="100"/>
      <c r="R153" s="101"/>
      <c r="S153" s="101"/>
      <c r="T153" s="94"/>
    </row>
    <row r="154" spans="1:26" ht="23.1" customHeight="1" x14ac:dyDescent="0.5">
      <c r="A154" s="96">
        <v>4</v>
      </c>
      <c r="B154" s="94">
        <v>29175</v>
      </c>
      <c r="C154" s="164" t="s">
        <v>11</v>
      </c>
      <c r="D154" s="163" t="s">
        <v>1541</v>
      </c>
      <c r="E154" s="97"/>
      <c r="F154" s="100"/>
      <c r="G154" s="100"/>
      <c r="H154" s="101"/>
      <c r="I154" s="101"/>
      <c r="J154" s="94"/>
      <c r="K154" s="99">
        <v>31</v>
      </c>
      <c r="L154" s="94">
        <v>29202</v>
      </c>
      <c r="M154" s="164" t="s">
        <v>12</v>
      </c>
      <c r="N154" s="163" t="s">
        <v>1568</v>
      </c>
      <c r="O154" s="97"/>
      <c r="P154" s="100"/>
      <c r="Q154" s="100"/>
      <c r="R154" s="101"/>
      <c r="S154" s="101"/>
      <c r="T154" s="94"/>
    </row>
    <row r="155" spans="1:26" ht="23.1" customHeight="1" x14ac:dyDescent="0.5">
      <c r="A155" s="94">
        <v>5</v>
      </c>
      <c r="B155" s="94">
        <v>29176</v>
      </c>
      <c r="C155" s="164" t="s">
        <v>11</v>
      </c>
      <c r="D155" s="163" t="s">
        <v>1542</v>
      </c>
      <c r="E155" s="97"/>
      <c r="F155" s="100"/>
      <c r="G155" s="100"/>
      <c r="H155" s="101"/>
      <c r="I155" s="101"/>
      <c r="J155" s="94"/>
      <c r="K155" s="99">
        <v>32</v>
      </c>
      <c r="L155" s="94">
        <v>29203</v>
      </c>
      <c r="M155" s="164" t="s">
        <v>12</v>
      </c>
      <c r="N155" s="163" t="s">
        <v>1569</v>
      </c>
      <c r="O155" s="97"/>
      <c r="P155" s="100"/>
      <c r="Q155" s="100"/>
      <c r="R155" s="101"/>
      <c r="S155" s="101"/>
      <c r="T155" s="94"/>
    </row>
    <row r="156" spans="1:26" ht="23.1" customHeight="1" x14ac:dyDescent="0.5">
      <c r="A156" s="94">
        <v>6</v>
      </c>
      <c r="B156" s="94">
        <v>29177</v>
      </c>
      <c r="C156" s="164" t="s">
        <v>11</v>
      </c>
      <c r="D156" s="163" t="s">
        <v>1543</v>
      </c>
      <c r="E156" s="97"/>
      <c r="F156" s="100"/>
      <c r="G156" s="100"/>
      <c r="H156" s="101"/>
      <c r="I156" s="101"/>
      <c r="J156" s="94"/>
      <c r="K156" s="99">
        <v>33</v>
      </c>
      <c r="L156" s="94">
        <v>29204</v>
      </c>
      <c r="M156" s="164" t="s">
        <v>12</v>
      </c>
      <c r="N156" s="163" t="s">
        <v>1570</v>
      </c>
      <c r="O156" s="97"/>
      <c r="P156" s="100"/>
      <c r="Q156" s="100"/>
      <c r="R156" s="101"/>
      <c r="S156" s="101"/>
      <c r="T156" s="94"/>
    </row>
    <row r="157" spans="1:26" ht="23.1" customHeight="1" x14ac:dyDescent="0.5">
      <c r="A157" s="96">
        <v>7</v>
      </c>
      <c r="B157" s="94">
        <v>29178</v>
      </c>
      <c r="C157" s="164" t="s">
        <v>11</v>
      </c>
      <c r="D157" s="163" t="s">
        <v>1544</v>
      </c>
      <c r="E157" s="97"/>
      <c r="F157" s="100"/>
      <c r="G157" s="100"/>
      <c r="H157" s="101"/>
      <c r="I157" s="101"/>
      <c r="J157" s="94"/>
      <c r="K157" s="99">
        <v>34</v>
      </c>
      <c r="L157" s="94">
        <v>29205</v>
      </c>
      <c r="M157" s="164" t="s">
        <v>12</v>
      </c>
      <c r="N157" s="163" t="s">
        <v>1571</v>
      </c>
      <c r="O157" s="97"/>
      <c r="P157" s="100"/>
      <c r="Q157" s="100"/>
      <c r="R157" s="101"/>
      <c r="S157" s="101"/>
      <c r="T157" s="94"/>
    </row>
    <row r="158" spans="1:26" ht="23.1" customHeight="1" x14ac:dyDescent="0.5">
      <c r="A158" s="94">
        <v>8</v>
      </c>
      <c r="B158" s="94">
        <v>29179</v>
      </c>
      <c r="C158" s="164" t="s">
        <v>11</v>
      </c>
      <c r="D158" s="163" t="s">
        <v>1545</v>
      </c>
      <c r="E158" s="97"/>
      <c r="F158" s="100"/>
      <c r="G158" s="100"/>
      <c r="H158" s="101"/>
      <c r="I158" s="101"/>
      <c r="J158" s="94"/>
      <c r="K158" s="99">
        <v>35</v>
      </c>
      <c r="L158" s="94">
        <v>29206</v>
      </c>
      <c r="M158" s="164" t="s">
        <v>12</v>
      </c>
      <c r="N158" s="163" t="s">
        <v>1572</v>
      </c>
      <c r="O158" s="97"/>
      <c r="P158" s="100"/>
      <c r="Q158" s="100"/>
      <c r="R158" s="101"/>
      <c r="S158" s="101"/>
      <c r="T158" s="94"/>
    </row>
    <row r="159" spans="1:26" ht="23.1" customHeight="1" x14ac:dyDescent="0.5">
      <c r="A159" s="94">
        <v>9</v>
      </c>
      <c r="B159" s="94">
        <v>29180</v>
      </c>
      <c r="C159" s="164" t="s">
        <v>11</v>
      </c>
      <c r="D159" s="163" t="s">
        <v>1546</v>
      </c>
      <c r="E159" s="97"/>
      <c r="F159" s="100"/>
      <c r="G159" s="100"/>
      <c r="H159" s="101"/>
      <c r="I159" s="101"/>
      <c r="J159" s="94"/>
      <c r="K159" s="99">
        <v>36</v>
      </c>
      <c r="L159" s="94">
        <v>29207</v>
      </c>
      <c r="M159" s="164" t="s">
        <v>12</v>
      </c>
      <c r="N159" s="163" t="s">
        <v>1573</v>
      </c>
      <c r="O159" s="97"/>
      <c r="P159" s="100"/>
      <c r="Q159" s="100"/>
      <c r="R159" s="101"/>
      <c r="S159" s="101"/>
      <c r="T159" s="94"/>
    </row>
    <row r="160" spans="1:26" ht="23.1" customHeight="1" x14ac:dyDescent="0.5">
      <c r="A160" s="96">
        <v>10</v>
      </c>
      <c r="B160" s="94">
        <v>29181</v>
      </c>
      <c r="C160" s="164" t="s">
        <v>11</v>
      </c>
      <c r="D160" s="163" t="s">
        <v>1547</v>
      </c>
      <c r="E160" s="97"/>
      <c r="F160" s="100"/>
      <c r="G160" s="100"/>
      <c r="H160" s="101"/>
      <c r="I160" s="101"/>
      <c r="J160" s="94"/>
      <c r="K160" s="99">
        <v>37</v>
      </c>
      <c r="L160" s="94">
        <v>29208</v>
      </c>
      <c r="M160" s="164" t="s">
        <v>12</v>
      </c>
      <c r="N160" s="163" t="s">
        <v>1574</v>
      </c>
      <c r="O160" s="97"/>
      <c r="P160" s="100"/>
      <c r="Q160" s="100"/>
      <c r="R160" s="101"/>
      <c r="S160" s="101"/>
      <c r="T160" s="94"/>
    </row>
    <row r="161" spans="1:20" ht="23.1" customHeight="1" x14ac:dyDescent="0.5">
      <c r="A161" s="94">
        <v>11</v>
      </c>
      <c r="B161" s="94">
        <v>29182</v>
      </c>
      <c r="C161" s="164" t="s">
        <v>11</v>
      </c>
      <c r="D161" s="163" t="s">
        <v>1548</v>
      </c>
      <c r="E161" s="97"/>
      <c r="F161" s="100"/>
      <c r="G161" s="100"/>
      <c r="H161" s="101"/>
      <c r="I161" s="101"/>
      <c r="J161" s="94"/>
      <c r="K161" s="99">
        <v>38</v>
      </c>
      <c r="L161" s="94">
        <v>29209</v>
      </c>
      <c r="M161" s="164" t="s">
        <v>12</v>
      </c>
      <c r="N161" s="163" t="s">
        <v>1575</v>
      </c>
      <c r="O161" s="97"/>
      <c r="P161" s="100"/>
      <c r="Q161" s="100"/>
      <c r="R161" s="101"/>
      <c r="S161" s="101"/>
      <c r="T161" s="94"/>
    </row>
    <row r="162" spans="1:20" ht="23.1" customHeight="1" x14ac:dyDescent="0.5">
      <c r="A162" s="94">
        <v>12</v>
      </c>
      <c r="B162" s="94">
        <v>29183</v>
      </c>
      <c r="C162" s="164" t="s">
        <v>11</v>
      </c>
      <c r="D162" s="163" t="s">
        <v>1549</v>
      </c>
      <c r="E162" s="97"/>
      <c r="F162" s="100"/>
      <c r="G162" s="100"/>
      <c r="H162" s="101"/>
      <c r="I162" s="101"/>
      <c r="J162" s="94"/>
      <c r="K162" s="99">
        <v>39</v>
      </c>
      <c r="L162" s="94">
        <v>29210</v>
      </c>
      <c r="M162" s="164" t="s">
        <v>12</v>
      </c>
      <c r="N162" s="163" t="s">
        <v>1576</v>
      </c>
      <c r="O162" s="97"/>
      <c r="P162" s="100"/>
      <c r="Q162" s="100"/>
      <c r="R162" s="101"/>
      <c r="S162" s="101"/>
      <c r="T162" s="94"/>
    </row>
    <row r="163" spans="1:20" ht="23.1" customHeight="1" x14ac:dyDescent="0.5">
      <c r="A163" s="96">
        <v>13</v>
      </c>
      <c r="B163" s="94">
        <v>29184</v>
      </c>
      <c r="C163" s="164" t="s">
        <v>11</v>
      </c>
      <c r="D163" s="163" t="s">
        <v>1550</v>
      </c>
      <c r="E163" s="97"/>
      <c r="F163" s="100"/>
      <c r="G163" s="100"/>
      <c r="H163" s="101"/>
      <c r="I163" s="101"/>
      <c r="J163" s="94"/>
      <c r="K163" s="99">
        <v>40</v>
      </c>
      <c r="L163" s="94">
        <v>29211</v>
      </c>
      <c r="M163" s="164" t="s">
        <v>12</v>
      </c>
      <c r="N163" s="163" t="s">
        <v>1577</v>
      </c>
      <c r="O163" s="97"/>
      <c r="P163" s="100"/>
      <c r="Q163" s="100"/>
      <c r="R163" s="101"/>
      <c r="S163" s="101"/>
      <c r="T163" s="94"/>
    </row>
    <row r="164" spans="1:20" ht="23.1" customHeight="1" x14ac:dyDescent="0.5">
      <c r="A164" s="94">
        <v>14</v>
      </c>
      <c r="B164" s="94">
        <v>29185</v>
      </c>
      <c r="C164" s="164" t="s">
        <v>11</v>
      </c>
      <c r="D164" s="163" t="s">
        <v>1551</v>
      </c>
      <c r="E164" s="97"/>
      <c r="F164" s="100"/>
      <c r="G164" s="100"/>
      <c r="H164" s="101"/>
      <c r="I164" s="101"/>
      <c r="J164" s="94"/>
      <c r="K164" s="103"/>
      <c r="L164" s="94"/>
      <c r="M164" s="102"/>
      <c r="N164" s="100"/>
      <c r="O164" s="97"/>
      <c r="P164" s="100"/>
      <c r="Q164" s="100"/>
      <c r="R164" s="101"/>
      <c r="S164" s="101"/>
      <c r="T164" s="94"/>
    </row>
    <row r="165" spans="1:20" ht="23.1" customHeight="1" x14ac:dyDescent="0.5">
      <c r="A165" s="94">
        <v>15</v>
      </c>
      <c r="B165" s="94">
        <v>29186</v>
      </c>
      <c r="C165" s="164" t="s">
        <v>12</v>
      </c>
      <c r="D165" s="163" t="s">
        <v>1552</v>
      </c>
      <c r="E165" s="97"/>
      <c r="F165" s="100"/>
      <c r="G165" s="100"/>
      <c r="H165" s="101"/>
      <c r="I165" s="101"/>
      <c r="J165" s="94"/>
      <c r="K165" s="96"/>
      <c r="L165" s="94"/>
      <c r="M165" s="102"/>
      <c r="N165" s="100"/>
      <c r="O165" s="97"/>
      <c r="P165" s="100"/>
      <c r="Q165" s="100"/>
      <c r="R165" s="101"/>
      <c r="S165" s="101"/>
      <c r="T165" s="94"/>
    </row>
    <row r="166" spans="1:20" ht="23.1" customHeight="1" x14ac:dyDescent="0.5">
      <c r="A166" s="96">
        <v>16</v>
      </c>
      <c r="B166" s="94">
        <v>29187</v>
      </c>
      <c r="C166" s="164" t="s">
        <v>12</v>
      </c>
      <c r="D166" s="163" t="s">
        <v>1553</v>
      </c>
      <c r="E166" s="97"/>
      <c r="F166" s="100"/>
      <c r="G166" s="100"/>
      <c r="H166" s="101"/>
      <c r="I166" s="101"/>
      <c r="J166" s="94"/>
      <c r="K166" s="103"/>
      <c r="L166" s="94"/>
      <c r="N166" s="105"/>
      <c r="O166" s="100"/>
      <c r="P166" s="100"/>
      <c r="Q166" s="100"/>
      <c r="R166" s="101"/>
      <c r="S166" s="101"/>
      <c r="T166" s="94"/>
    </row>
    <row r="167" spans="1:20" ht="23.1" customHeight="1" x14ac:dyDescent="0.5">
      <c r="A167" s="94">
        <v>17</v>
      </c>
      <c r="B167" s="94">
        <v>29188</v>
      </c>
      <c r="C167" s="164" t="s">
        <v>12</v>
      </c>
      <c r="D167" s="163" t="s">
        <v>1554</v>
      </c>
      <c r="E167" s="97"/>
      <c r="F167" s="100"/>
      <c r="G167" s="100"/>
      <c r="H167" s="101"/>
      <c r="I167" s="101"/>
      <c r="J167" s="94"/>
      <c r="K167" s="96"/>
      <c r="L167" s="94"/>
      <c r="M167" s="102"/>
      <c r="N167" s="100"/>
      <c r="O167" s="100"/>
      <c r="P167" s="100"/>
      <c r="Q167" s="100"/>
      <c r="R167" s="101"/>
      <c r="S167" s="101"/>
      <c r="T167" s="94"/>
    </row>
    <row r="168" spans="1:20" ht="23.1" customHeight="1" x14ac:dyDescent="0.5">
      <c r="A168" s="94">
        <v>18</v>
      </c>
      <c r="B168" s="94">
        <v>29189</v>
      </c>
      <c r="C168" s="164" t="s">
        <v>12</v>
      </c>
      <c r="D168" s="163" t="s">
        <v>1555</v>
      </c>
      <c r="E168" s="97"/>
      <c r="F168" s="100"/>
      <c r="G168" s="100"/>
      <c r="H168" s="101"/>
      <c r="I168" s="101"/>
      <c r="J168" s="94"/>
      <c r="K168" s="103"/>
      <c r="L168" s="94"/>
      <c r="M168" s="102"/>
      <c r="N168" s="100"/>
      <c r="O168" s="100"/>
      <c r="P168" s="100"/>
      <c r="Q168" s="100"/>
      <c r="R168" s="101"/>
      <c r="S168" s="101"/>
      <c r="T168" s="94"/>
    </row>
    <row r="169" spans="1:20" ht="23.1" customHeight="1" x14ac:dyDescent="0.5">
      <c r="A169" s="96">
        <v>19</v>
      </c>
      <c r="B169" s="94">
        <v>29190</v>
      </c>
      <c r="C169" s="164" t="s">
        <v>12</v>
      </c>
      <c r="D169" s="163" t="s">
        <v>1556</v>
      </c>
      <c r="E169" s="97"/>
      <c r="F169" s="100"/>
      <c r="G169" s="100"/>
      <c r="H169" s="106"/>
      <c r="I169" s="106"/>
      <c r="J169" s="107"/>
      <c r="K169" s="96"/>
      <c r="L169" s="94"/>
      <c r="M169" s="102"/>
      <c r="N169" s="100"/>
      <c r="O169" s="100"/>
      <c r="P169" s="100"/>
      <c r="Q169" s="100"/>
      <c r="R169" s="106"/>
      <c r="S169" s="106"/>
      <c r="T169" s="107"/>
    </row>
    <row r="170" spans="1:20" ht="23.1" customHeight="1" x14ac:dyDescent="0.5">
      <c r="A170" s="94">
        <v>20</v>
      </c>
      <c r="B170" s="94">
        <v>29191</v>
      </c>
      <c r="C170" s="164" t="s">
        <v>12</v>
      </c>
      <c r="D170" s="163" t="s">
        <v>1557</v>
      </c>
      <c r="E170" s="97"/>
      <c r="F170" s="100"/>
      <c r="G170" s="100"/>
      <c r="H170" s="101"/>
      <c r="I170" s="101"/>
      <c r="J170" s="94"/>
      <c r="K170" s="103"/>
      <c r="L170" s="94"/>
      <c r="M170" s="102"/>
      <c r="N170" s="100"/>
      <c r="O170" s="100"/>
      <c r="P170" s="100"/>
      <c r="Q170" s="100"/>
      <c r="R170" s="101"/>
      <c r="S170" s="101"/>
      <c r="T170" s="94"/>
    </row>
    <row r="171" spans="1:20" ht="23.1" customHeight="1" x14ac:dyDescent="0.5">
      <c r="A171" s="94">
        <v>21</v>
      </c>
      <c r="B171" s="94">
        <v>29192</v>
      </c>
      <c r="C171" s="164" t="s">
        <v>12</v>
      </c>
      <c r="D171" s="163" t="s">
        <v>1558</v>
      </c>
      <c r="E171" s="97"/>
      <c r="F171" s="100"/>
      <c r="G171" s="100"/>
      <c r="H171" s="101"/>
      <c r="I171" s="101"/>
      <c r="J171" s="94"/>
      <c r="K171" s="96"/>
      <c r="L171" s="94"/>
      <c r="M171" s="102"/>
      <c r="N171" s="100"/>
      <c r="O171" s="100"/>
      <c r="P171" s="100"/>
      <c r="Q171" s="100"/>
      <c r="R171" s="101"/>
      <c r="S171" s="101"/>
      <c r="T171" s="94"/>
    </row>
    <row r="172" spans="1:20" ht="23.1" customHeight="1" x14ac:dyDescent="0.5">
      <c r="A172" s="96">
        <v>22</v>
      </c>
      <c r="B172" s="94">
        <v>29193</v>
      </c>
      <c r="C172" s="164" t="s">
        <v>12</v>
      </c>
      <c r="D172" s="163" t="s">
        <v>1559</v>
      </c>
      <c r="E172" s="97"/>
      <c r="F172" s="100"/>
      <c r="G172" s="100"/>
      <c r="H172" s="101"/>
      <c r="I172" s="101"/>
      <c r="J172" s="94"/>
      <c r="K172" s="103"/>
      <c r="L172" s="94"/>
      <c r="M172" s="102"/>
      <c r="N172" s="100"/>
      <c r="O172" s="100"/>
      <c r="P172" s="100"/>
      <c r="Q172" s="100"/>
      <c r="R172" s="101"/>
      <c r="S172" s="101"/>
      <c r="T172" s="94"/>
    </row>
    <row r="173" spans="1:20" ht="23.1" customHeight="1" x14ac:dyDescent="0.5">
      <c r="A173" s="94">
        <v>23</v>
      </c>
      <c r="B173" s="94">
        <v>29194</v>
      </c>
      <c r="C173" s="164" t="s">
        <v>12</v>
      </c>
      <c r="D173" s="163" t="s">
        <v>1560</v>
      </c>
      <c r="E173" s="97"/>
      <c r="F173" s="100"/>
      <c r="G173" s="100"/>
      <c r="H173" s="101"/>
      <c r="I173" s="101"/>
      <c r="J173" s="94"/>
      <c r="K173" s="96"/>
      <c r="L173" s="94"/>
      <c r="N173" s="105"/>
      <c r="O173" s="100"/>
      <c r="P173" s="100"/>
      <c r="Q173" s="100"/>
      <c r="R173" s="101"/>
      <c r="S173" s="101"/>
      <c r="T173" s="94"/>
    </row>
    <row r="174" spans="1:20" ht="23.1" customHeight="1" x14ac:dyDescent="0.5">
      <c r="A174" s="94">
        <v>24</v>
      </c>
      <c r="B174" s="94">
        <v>29195</v>
      </c>
      <c r="C174" s="164" t="s">
        <v>12</v>
      </c>
      <c r="D174" s="163" t="s">
        <v>1561</v>
      </c>
      <c r="E174" s="97"/>
      <c r="F174" s="100"/>
      <c r="G174" s="100"/>
      <c r="H174" s="101"/>
      <c r="I174" s="101"/>
      <c r="J174" s="94"/>
      <c r="K174" s="94"/>
      <c r="L174" s="94"/>
      <c r="M174" s="102"/>
      <c r="N174" s="100"/>
      <c r="O174" s="100"/>
      <c r="P174" s="100"/>
      <c r="Q174" s="100"/>
      <c r="R174" s="101"/>
      <c r="S174" s="101"/>
      <c r="T174" s="94"/>
    </row>
    <row r="175" spans="1:20" ht="23.1" customHeight="1" x14ac:dyDescent="0.5">
      <c r="A175" s="96">
        <v>25</v>
      </c>
      <c r="B175" s="94">
        <v>29196</v>
      </c>
      <c r="C175" s="164" t="s">
        <v>12</v>
      </c>
      <c r="D175" s="163" t="s">
        <v>1562</v>
      </c>
      <c r="E175" s="97"/>
      <c r="F175" s="100"/>
      <c r="G175" s="100"/>
      <c r="H175" s="101"/>
      <c r="I175" s="101"/>
      <c r="J175" s="94"/>
      <c r="K175" s="94"/>
      <c r="L175" s="94"/>
      <c r="M175" s="102"/>
      <c r="N175" s="100"/>
      <c r="O175" s="100"/>
      <c r="P175" s="100"/>
      <c r="Q175" s="100"/>
      <c r="R175" s="101"/>
      <c r="S175" s="101"/>
      <c r="T175" s="94"/>
    </row>
    <row r="176" spans="1:20" ht="23.1" customHeight="1" x14ac:dyDescent="0.5">
      <c r="A176" s="94">
        <v>26</v>
      </c>
      <c r="B176" s="94">
        <v>29197</v>
      </c>
      <c r="C176" s="164" t="s">
        <v>12</v>
      </c>
      <c r="D176" s="163" t="s">
        <v>1563</v>
      </c>
      <c r="E176" s="97"/>
      <c r="F176" s="100"/>
      <c r="G176" s="100"/>
      <c r="H176" s="101"/>
      <c r="I176" s="101"/>
      <c r="J176" s="94"/>
      <c r="K176" s="94"/>
      <c r="L176" s="94"/>
      <c r="M176" s="102"/>
      <c r="N176" s="100"/>
      <c r="O176" s="100"/>
      <c r="P176" s="100"/>
      <c r="Q176" s="100"/>
      <c r="R176" s="101"/>
      <c r="S176" s="101"/>
      <c r="T176" s="94"/>
    </row>
    <row r="177" spans="1:26" ht="23.1" customHeight="1" x14ac:dyDescent="0.5">
      <c r="A177" s="94">
        <v>27</v>
      </c>
      <c r="B177" s="94">
        <v>29198</v>
      </c>
      <c r="C177" s="164" t="s">
        <v>12</v>
      </c>
      <c r="D177" s="163" t="s">
        <v>1564</v>
      </c>
      <c r="E177" s="97"/>
      <c r="F177" s="108"/>
      <c r="G177" s="108"/>
      <c r="H177" s="94"/>
      <c r="I177" s="94"/>
      <c r="J177" s="94"/>
      <c r="K177" s="94"/>
      <c r="L177" s="94"/>
      <c r="M177" s="102"/>
      <c r="N177" s="100"/>
      <c r="O177" s="100"/>
      <c r="P177" s="108"/>
      <c r="Q177" s="108"/>
      <c r="R177" s="94"/>
      <c r="S177" s="94"/>
      <c r="T177" s="94"/>
    </row>
    <row r="178" spans="1:26" ht="23.1" customHeight="1" x14ac:dyDescent="0.5">
      <c r="A178" s="109" t="s">
        <v>15</v>
      </c>
      <c r="B178" s="110"/>
      <c r="H178" s="111"/>
      <c r="I178" s="111"/>
      <c r="J178" s="111"/>
      <c r="K178" s="111"/>
      <c r="L178" s="110"/>
      <c r="R178" s="111"/>
      <c r="S178" s="111"/>
      <c r="T178" s="111"/>
    </row>
    <row r="179" spans="1:26" ht="23.1" customHeight="1" x14ac:dyDescent="0.5">
      <c r="A179" s="195" t="s">
        <v>202</v>
      </c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</row>
    <row r="180" spans="1:26" ht="23.1" customHeight="1" x14ac:dyDescent="0.5">
      <c r="A180" s="195" t="s">
        <v>203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</row>
    <row r="181" spans="1:26" s="172" customFormat="1" ht="23.1" customHeight="1" x14ac:dyDescent="0.5">
      <c r="A181" s="196" t="s">
        <v>552</v>
      </c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W181" s="173"/>
      <c r="X181" s="174" t="s">
        <v>0</v>
      </c>
      <c r="Y181" s="174" t="s">
        <v>1</v>
      </c>
      <c r="Z181" s="174" t="s">
        <v>2</v>
      </c>
    </row>
    <row r="182" spans="1:26" s="172" customFormat="1" ht="23.1" customHeight="1" x14ac:dyDescent="0.5">
      <c r="A182" s="196" t="s">
        <v>2108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W182" s="173" t="s">
        <v>16</v>
      </c>
      <c r="X182" s="174">
        <f>COUNTIF(C187:C213:M187:M213,"ด.ช.")</f>
        <v>20</v>
      </c>
      <c r="Y182" s="174">
        <f>COUNTIF(C187:C213:M187:M213,"ด.ญ.")</f>
        <v>20</v>
      </c>
      <c r="Z182" s="174">
        <f>SUM(X182:Y182)</f>
        <v>40</v>
      </c>
    </row>
    <row r="183" spans="1:26" s="172" customFormat="1" ht="23.1" customHeight="1" x14ac:dyDescent="0.5">
      <c r="A183" s="197" t="s">
        <v>2115</v>
      </c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W183" s="173" t="s">
        <v>17</v>
      </c>
      <c r="X183" s="174">
        <f>COUNTIF(C223:C249:M223:M249,"ด.ช.")</f>
        <v>20</v>
      </c>
      <c r="Y183" s="174">
        <f>COUNTIF(C223:C249:M223:M249,"ด.ญ.")</f>
        <v>21</v>
      </c>
      <c r="Z183" s="174">
        <f t="shared" ref="Z183:Z184" si="5">SUM(X183:Y183)</f>
        <v>41</v>
      </c>
    </row>
    <row r="184" spans="1:26" s="172" customFormat="1" ht="23.1" customHeight="1" x14ac:dyDescent="0.5">
      <c r="A184" s="198" t="s">
        <v>2109</v>
      </c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W184" s="173" t="s">
        <v>18</v>
      </c>
      <c r="X184" s="174">
        <f>COUNTIF(C259:C285:M259:M285,"ด.ช.")</f>
        <v>22</v>
      </c>
      <c r="Y184" s="174">
        <f>COUNTIF(C259:C285:M259:M285,"ด.ญ.")</f>
        <v>18</v>
      </c>
      <c r="Z184" s="174">
        <f t="shared" si="5"/>
        <v>40</v>
      </c>
    </row>
    <row r="185" spans="1:26" ht="23.1" customHeight="1" x14ac:dyDescent="0.5">
      <c r="A185" s="149" t="s">
        <v>7</v>
      </c>
      <c r="B185" s="149" t="s">
        <v>7</v>
      </c>
      <c r="C185" s="199" t="s">
        <v>3</v>
      </c>
      <c r="D185" s="200"/>
      <c r="E185" s="199" t="s">
        <v>5</v>
      </c>
      <c r="F185" s="200"/>
      <c r="G185" s="200"/>
      <c r="H185" s="200"/>
      <c r="I185" s="200"/>
      <c r="J185" s="201"/>
      <c r="K185" s="149" t="s">
        <v>7</v>
      </c>
      <c r="L185" s="149" t="s">
        <v>7</v>
      </c>
      <c r="M185" s="199" t="s">
        <v>3</v>
      </c>
      <c r="N185" s="200"/>
      <c r="O185" s="199" t="s">
        <v>5</v>
      </c>
      <c r="P185" s="200"/>
      <c r="Q185" s="200"/>
      <c r="R185" s="200"/>
      <c r="S185" s="200"/>
      <c r="T185" s="201"/>
    </row>
    <row r="186" spans="1:26" ht="23.1" customHeight="1" x14ac:dyDescent="0.5">
      <c r="A186" s="150" t="s">
        <v>6</v>
      </c>
      <c r="B186" s="150" t="s">
        <v>4</v>
      </c>
      <c r="C186" s="193"/>
      <c r="D186" s="194"/>
      <c r="E186" s="147" t="s">
        <v>553</v>
      </c>
      <c r="F186" s="147" t="s">
        <v>8</v>
      </c>
      <c r="G186" s="147" t="s">
        <v>554</v>
      </c>
      <c r="H186" s="147" t="s">
        <v>10</v>
      </c>
      <c r="I186" s="148" t="s">
        <v>2</v>
      </c>
      <c r="J186" s="148" t="s">
        <v>9</v>
      </c>
      <c r="K186" s="150" t="s">
        <v>6</v>
      </c>
      <c r="L186" s="150" t="s">
        <v>4</v>
      </c>
      <c r="M186" s="193"/>
      <c r="N186" s="194"/>
      <c r="O186" s="147" t="s">
        <v>553</v>
      </c>
      <c r="P186" s="147" t="s">
        <v>8</v>
      </c>
      <c r="Q186" s="147" t="s">
        <v>554</v>
      </c>
      <c r="R186" s="147" t="s">
        <v>10</v>
      </c>
      <c r="S186" s="148" t="s">
        <v>2</v>
      </c>
      <c r="T186" s="148" t="s">
        <v>9</v>
      </c>
    </row>
    <row r="187" spans="1:26" ht="23.1" customHeight="1" x14ac:dyDescent="0.5">
      <c r="A187" s="96">
        <v>1</v>
      </c>
      <c r="B187" s="96">
        <v>29212</v>
      </c>
      <c r="C187" s="159" t="s">
        <v>11</v>
      </c>
      <c r="D187" s="158" t="s">
        <v>1578</v>
      </c>
      <c r="E187" s="97"/>
      <c r="F187" s="97"/>
      <c r="G187" s="97"/>
      <c r="H187" s="98"/>
      <c r="I187" s="98"/>
      <c r="J187" s="96"/>
      <c r="K187" s="99">
        <v>28</v>
      </c>
      <c r="L187" s="94">
        <v>29239</v>
      </c>
      <c r="M187" s="164" t="s">
        <v>12</v>
      </c>
      <c r="N187" s="163" t="s">
        <v>1604</v>
      </c>
      <c r="O187" s="97"/>
      <c r="P187" s="97"/>
      <c r="Q187" s="97"/>
      <c r="R187" s="98"/>
      <c r="S187" s="98"/>
      <c r="T187" s="96"/>
    </row>
    <row r="188" spans="1:26" ht="23.1" customHeight="1" x14ac:dyDescent="0.5">
      <c r="A188" s="94">
        <v>2</v>
      </c>
      <c r="B188" s="96">
        <v>29213</v>
      </c>
      <c r="C188" s="164" t="s">
        <v>11</v>
      </c>
      <c r="D188" s="163" t="s">
        <v>1579</v>
      </c>
      <c r="E188" s="97"/>
      <c r="F188" s="100"/>
      <c r="G188" s="100"/>
      <c r="H188" s="101"/>
      <c r="I188" s="101"/>
      <c r="J188" s="94"/>
      <c r="K188" s="99">
        <v>29</v>
      </c>
      <c r="L188" s="94">
        <v>29240</v>
      </c>
      <c r="M188" s="159" t="s">
        <v>12</v>
      </c>
      <c r="N188" s="158" t="s">
        <v>1605</v>
      </c>
      <c r="O188" s="97"/>
      <c r="P188" s="100"/>
      <c r="Q188" s="100"/>
      <c r="R188" s="101"/>
      <c r="S188" s="101"/>
      <c r="T188" s="94"/>
    </row>
    <row r="189" spans="1:26" ht="23.1" customHeight="1" x14ac:dyDescent="0.5">
      <c r="A189" s="94">
        <v>3</v>
      </c>
      <c r="B189" s="96">
        <v>29214</v>
      </c>
      <c r="C189" s="159" t="s">
        <v>11</v>
      </c>
      <c r="D189" s="158" t="s">
        <v>1580</v>
      </c>
      <c r="E189" s="97"/>
      <c r="F189" s="100"/>
      <c r="G189" s="100"/>
      <c r="H189" s="101"/>
      <c r="I189" s="101"/>
      <c r="J189" s="94"/>
      <c r="K189" s="99">
        <v>30</v>
      </c>
      <c r="L189" s="94">
        <v>29241</v>
      </c>
      <c r="M189" s="159" t="s">
        <v>12</v>
      </c>
      <c r="N189" s="158" t="s">
        <v>1606</v>
      </c>
      <c r="O189" s="97"/>
      <c r="P189" s="100"/>
      <c r="Q189" s="100"/>
      <c r="R189" s="101"/>
      <c r="S189" s="101"/>
      <c r="T189" s="94"/>
    </row>
    <row r="190" spans="1:26" ht="23.1" customHeight="1" x14ac:dyDescent="0.5">
      <c r="A190" s="96">
        <v>4</v>
      </c>
      <c r="B190" s="96">
        <v>29236</v>
      </c>
      <c r="C190" s="179" t="s">
        <v>11</v>
      </c>
      <c r="D190" s="180" t="s">
        <v>1602</v>
      </c>
      <c r="E190" s="97"/>
      <c r="F190" s="100"/>
      <c r="G190" s="100"/>
      <c r="H190" s="101"/>
      <c r="I190" s="101"/>
      <c r="J190" s="94"/>
      <c r="K190" s="99">
        <v>31</v>
      </c>
      <c r="L190" s="94">
        <v>29242</v>
      </c>
      <c r="M190" s="159" t="s">
        <v>12</v>
      </c>
      <c r="N190" s="158" t="s">
        <v>1607</v>
      </c>
      <c r="O190" s="97"/>
      <c r="P190" s="100"/>
      <c r="Q190" s="100"/>
      <c r="R190" s="101"/>
      <c r="S190" s="101"/>
      <c r="T190" s="94"/>
    </row>
    <row r="191" spans="1:26" ht="23.1" customHeight="1" x14ac:dyDescent="0.5">
      <c r="A191" s="94">
        <v>5</v>
      </c>
      <c r="B191" s="96">
        <v>29215</v>
      </c>
      <c r="C191" s="159" t="s">
        <v>11</v>
      </c>
      <c r="D191" s="158" t="s">
        <v>1581</v>
      </c>
      <c r="E191" s="97"/>
      <c r="F191" s="100"/>
      <c r="G191" s="100"/>
      <c r="H191" s="101"/>
      <c r="I191" s="101"/>
      <c r="J191" s="94"/>
      <c r="K191" s="99">
        <v>32</v>
      </c>
      <c r="L191" s="94">
        <v>29243</v>
      </c>
      <c r="M191" s="159" t="s">
        <v>12</v>
      </c>
      <c r="N191" s="158" t="s">
        <v>1608</v>
      </c>
      <c r="O191" s="97"/>
      <c r="P191" s="100"/>
      <c r="Q191" s="100"/>
      <c r="R191" s="101"/>
      <c r="S191" s="101"/>
      <c r="T191" s="94"/>
    </row>
    <row r="192" spans="1:26" ht="23.1" customHeight="1" x14ac:dyDescent="0.5">
      <c r="A192" s="94">
        <v>6</v>
      </c>
      <c r="B192" s="96">
        <v>29216</v>
      </c>
      <c r="C192" s="159" t="s">
        <v>11</v>
      </c>
      <c r="D192" s="158" t="s">
        <v>1582</v>
      </c>
      <c r="E192" s="97"/>
      <c r="F192" s="100"/>
      <c r="G192" s="100"/>
      <c r="H192" s="101"/>
      <c r="I192" s="101"/>
      <c r="J192" s="94"/>
      <c r="K192" s="99">
        <v>33</v>
      </c>
      <c r="L192" s="94">
        <v>29244</v>
      </c>
      <c r="M192" s="179" t="s">
        <v>12</v>
      </c>
      <c r="N192" s="180" t="s">
        <v>1609</v>
      </c>
      <c r="O192" s="97"/>
      <c r="P192" s="100"/>
      <c r="Q192" s="100"/>
      <c r="R192" s="101"/>
      <c r="S192" s="101"/>
      <c r="T192" s="94"/>
    </row>
    <row r="193" spans="1:20" ht="23.1" customHeight="1" x14ac:dyDescent="0.5">
      <c r="A193" s="96">
        <v>7</v>
      </c>
      <c r="B193" s="96">
        <v>29217</v>
      </c>
      <c r="C193" s="159" t="s">
        <v>11</v>
      </c>
      <c r="D193" s="158" t="s">
        <v>1583</v>
      </c>
      <c r="E193" s="97"/>
      <c r="F193" s="100"/>
      <c r="G193" s="100"/>
      <c r="H193" s="101"/>
      <c r="I193" s="101"/>
      <c r="J193" s="94"/>
      <c r="K193" s="99">
        <v>34</v>
      </c>
      <c r="L193" s="94">
        <v>29245</v>
      </c>
      <c r="M193" s="159" t="s">
        <v>12</v>
      </c>
      <c r="N193" s="158" t="s">
        <v>1610</v>
      </c>
      <c r="O193" s="97"/>
      <c r="P193" s="100"/>
      <c r="Q193" s="100"/>
      <c r="R193" s="101"/>
      <c r="S193" s="101"/>
      <c r="T193" s="94"/>
    </row>
    <row r="194" spans="1:20" ht="23.1" customHeight="1" x14ac:dyDescent="0.5">
      <c r="A194" s="94">
        <v>8</v>
      </c>
      <c r="B194" s="96">
        <v>29218</v>
      </c>
      <c r="C194" s="159" t="s">
        <v>11</v>
      </c>
      <c r="D194" s="158" t="s">
        <v>1584</v>
      </c>
      <c r="E194" s="97"/>
      <c r="F194" s="100"/>
      <c r="G194" s="100"/>
      <c r="H194" s="101"/>
      <c r="I194" s="101"/>
      <c r="J194" s="94"/>
      <c r="K194" s="99">
        <v>35</v>
      </c>
      <c r="L194" s="94">
        <v>29246</v>
      </c>
      <c r="M194" s="159" t="s">
        <v>12</v>
      </c>
      <c r="N194" s="158" t="s">
        <v>1611</v>
      </c>
      <c r="O194" s="97"/>
      <c r="P194" s="100"/>
      <c r="Q194" s="100"/>
      <c r="R194" s="101"/>
      <c r="S194" s="101"/>
      <c r="T194" s="94"/>
    </row>
    <row r="195" spans="1:20" ht="23.1" customHeight="1" x14ac:dyDescent="0.5">
      <c r="A195" s="94">
        <v>9</v>
      </c>
      <c r="B195" s="96">
        <v>29219</v>
      </c>
      <c r="C195" s="159" t="s">
        <v>11</v>
      </c>
      <c r="D195" s="158" t="s">
        <v>1585</v>
      </c>
      <c r="E195" s="97"/>
      <c r="F195" s="100"/>
      <c r="G195" s="100"/>
      <c r="H195" s="101"/>
      <c r="I195" s="101"/>
      <c r="J195" s="94"/>
      <c r="K195" s="99">
        <v>36</v>
      </c>
      <c r="L195" s="94">
        <v>29247</v>
      </c>
      <c r="M195" s="159" t="s">
        <v>12</v>
      </c>
      <c r="N195" s="158" t="s">
        <v>1612</v>
      </c>
      <c r="O195" s="97"/>
      <c r="P195" s="100"/>
      <c r="Q195" s="100"/>
      <c r="R195" s="101"/>
      <c r="S195" s="101"/>
      <c r="T195" s="94"/>
    </row>
    <row r="196" spans="1:20" ht="23.1" customHeight="1" x14ac:dyDescent="0.5">
      <c r="A196" s="96">
        <v>10</v>
      </c>
      <c r="B196" s="96">
        <v>29220</v>
      </c>
      <c r="C196" s="159" t="s">
        <v>11</v>
      </c>
      <c r="D196" s="158" t="s">
        <v>1586</v>
      </c>
      <c r="E196" s="97"/>
      <c r="F196" s="100"/>
      <c r="G196" s="100"/>
      <c r="H196" s="101"/>
      <c r="I196" s="101"/>
      <c r="J196" s="94"/>
      <c r="K196" s="99">
        <v>37</v>
      </c>
      <c r="L196" s="94">
        <v>29248</v>
      </c>
      <c r="M196" s="159" t="s">
        <v>12</v>
      </c>
      <c r="N196" s="158" t="s">
        <v>1613</v>
      </c>
      <c r="O196" s="97"/>
      <c r="P196" s="100"/>
      <c r="Q196" s="100"/>
      <c r="R196" s="101"/>
      <c r="S196" s="101"/>
      <c r="T196" s="94"/>
    </row>
    <row r="197" spans="1:20" ht="23.1" customHeight="1" x14ac:dyDescent="0.5">
      <c r="A197" s="94">
        <v>11</v>
      </c>
      <c r="B197" s="96">
        <v>29221</v>
      </c>
      <c r="C197" s="159" t="s">
        <v>11</v>
      </c>
      <c r="D197" s="158" t="s">
        <v>1587</v>
      </c>
      <c r="E197" s="97"/>
      <c r="F197" s="100"/>
      <c r="G197" s="100"/>
      <c r="H197" s="101"/>
      <c r="I197" s="101"/>
      <c r="J197" s="94"/>
      <c r="K197" s="99">
        <v>38</v>
      </c>
      <c r="L197" s="94">
        <v>29249</v>
      </c>
      <c r="M197" s="159" t="s">
        <v>12</v>
      </c>
      <c r="N197" s="158" t="s">
        <v>1614</v>
      </c>
      <c r="O197" s="97"/>
      <c r="P197" s="100"/>
      <c r="Q197" s="100"/>
      <c r="R197" s="101"/>
      <c r="S197" s="101"/>
      <c r="T197" s="94"/>
    </row>
    <row r="198" spans="1:20" ht="23.1" customHeight="1" x14ac:dyDescent="0.5">
      <c r="A198" s="94">
        <v>12</v>
      </c>
      <c r="B198" s="96">
        <v>29222</v>
      </c>
      <c r="C198" s="159" t="s">
        <v>11</v>
      </c>
      <c r="D198" s="181" t="s">
        <v>1588</v>
      </c>
      <c r="E198" s="97"/>
      <c r="F198" s="100"/>
      <c r="G198" s="100"/>
      <c r="H198" s="101"/>
      <c r="I198" s="101"/>
      <c r="J198" s="94"/>
      <c r="K198" s="99">
        <v>39</v>
      </c>
      <c r="L198" s="94">
        <v>29250</v>
      </c>
      <c r="M198" s="159" t="s">
        <v>12</v>
      </c>
      <c r="N198" s="158" t="s">
        <v>1615</v>
      </c>
      <c r="O198" s="97"/>
      <c r="P198" s="100"/>
      <c r="Q198" s="100"/>
      <c r="R198" s="101"/>
      <c r="S198" s="101"/>
      <c r="T198" s="94"/>
    </row>
    <row r="199" spans="1:20" ht="23.1" customHeight="1" x14ac:dyDescent="0.5">
      <c r="A199" s="96">
        <v>13</v>
      </c>
      <c r="B199" s="96">
        <v>29223</v>
      </c>
      <c r="C199" s="159" t="s">
        <v>11</v>
      </c>
      <c r="D199" s="158" t="s">
        <v>1589</v>
      </c>
      <c r="E199" s="97"/>
      <c r="F199" s="100"/>
      <c r="G199" s="100"/>
      <c r="H199" s="101"/>
      <c r="I199" s="101"/>
      <c r="J199" s="94"/>
      <c r="K199" s="99">
        <v>40</v>
      </c>
      <c r="L199" s="94">
        <v>29251</v>
      </c>
      <c r="M199" s="159" t="s">
        <v>12</v>
      </c>
      <c r="N199" s="158" t="s">
        <v>1616</v>
      </c>
      <c r="O199" s="97"/>
      <c r="P199" s="100"/>
      <c r="Q199" s="100"/>
      <c r="R199" s="101"/>
      <c r="S199" s="101"/>
      <c r="T199" s="94"/>
    </row>
    <row r="200" spans="1:20" ht="23.1" customHeight="1" x14ac:dyDescent="0.5">
      <c r="A200" s="94">
        <v>14</v>
      </c>
      <c r="B200" s="96">
        <v>29224</v>
      </c>
      <c r="C200" s="159" t="s">
        <v>11</v>
      </c>
      <c r="D200" s="158" t="s">
        <v>1590</v>
      </c>
      <c r="E200" s="97"/>
      <c r="F200" s="100"/>
      <c r="G200" s="100"/>
      <c r="H200" s="101"/>
      <c r="I200" s="101"/>
      <c r="J200" s="94"/>
      <c r="K200" s="103"/>
      <c r="L200" s="94"/>
      <c r="M200" s="159"/>
      <c r="N200" s="158"/>
      <c r="O200" s="97"/>
      <c r="P200" s="100"/>
      <c r="Q200" s="100"/>
      <c r="R200" s="101"/>
      <c r="S200" s="101"/>
      <c r="T200" s="94"/>
    </row>
    <row r="201" spans="1:20" ht="23.1" customHeight="1" x14ac:dyDescent="0.5">
      <c r="A201" s="94">
        <v>15</v>
      </c>
      <c r="B201" s="96">
        <v>29225</v>
      </c>
      <c r="C201" s="159" t="s">
        <v>11</v>
      </c>
      <c r="D201" s="158" t="s">
        <v>1591</v>
      </c>
      <c r="E201" s="97"/>
      <c r="F201" s="100"/>
      <c r="G201" s="100"/>
      <c r="H201" s="101"/>
      <c r="I201" s="101"/>
      <c r="J201" s="94"/>
      <c r="K201" s="96"/>
      <c r="L201" s="94"/>
      <c r="M201" s="102"/>
      <c r="N201" s="100"/>
      <c r="O201" s="97"/>
      <c r="P201" s="100"/>
      <c r="Q201" s="100"/>
      <c r="R201" s="101"/>
      <c r="S201" s="101"/>
      <c r="T201" s="94"/>
    </row>
    <row r="202" spans="1:20" ht="23.1" customHeight="1" x14ac:dyDescent="0.5">
      <c r="A202" s="96">
        <v>16</v>
      </c>
      <c r="B202" s="96">
        <v>29226</v>
      </c>
      <c r="C202" s="159" t="s">
        <v>11</v>
      </c>
      <c r="D202" s="158" t="s">
        <v>1592</v>
      </c>
      <c r="E202" s="97"/>
      <c r="F202" s="100"/>
      <c r="G202" s="100"/>
      <c r="H202" s="101"/>
      <c r="I202" s="101"/>
      <c r="J202" s="94"/>
      <c r="K202" s="103"/>
      <c r="L202" s="94"/>
      <c r="N202" s="105"/>
      <c r="O202" s="100"/>
      <c r="P202" s="100"/>
      <c r="Q202" s="100"/>
      <c r="R202" s="101"/>
      <c r="S202" s="101"/>
      <c r="T202" s="94"/>
    </row>
    <row r="203" spans="1:20" ht="23.1" customHeight="1" x14ac:dyDescent="0.5">
      <c r="A203" s="94">
        <v>17</v>
      </c>
      <c r="B203" s="96">
        <v>29227</v>
      </c>
      <c r="C203" s="159" t="s">
        <v>11</v>
      </c>
      <c r="D203" s="158" t="s">
        <v>1593</v>
      </c>
      <c r="E203" s="97"/>
      <c r="F203" s="100"/>
      <c r="G203" s="100"/>
      <c r="H203" s="101"/>
      <c r="I203" s="101"/>
      <c r="J203" s="94"/>
      <c r="K203" s="96"/>
      <c r="L203" s="94"/>
      <c r="M203" s="102"/>
      <c r="N203" s="100"/>
      <c r="O203" s="100"/>
      <c r="P203" s="100"/>
      <c r="Q203" s="100"/>
      <c r="R203" s="101"/>
      <c r="S203" s="101"/>
      <c r="T203" s="94"/>
    </row>
    <row r="204" spans="1:20" ht="23.1" customHeight="1" x14ac:dyDescent="0.5">
      <c r="A204" s="94">
        <v>18</v>
      </c>
      <c r="B204" s="96">
        <v>29228</v>
      </c>
      <c r="C204" s="159" t="s">
        <v>11</v>
      </c>
      <c r="D204" s="158" t="s">
        <v>1594</v>
      </c>
      <c r="E204" s="97"/>
      <c r="F204" s="100"/>
      <c r="G204" s="100"/>
      <c r="H204" s="101"/>
      <c r="I204" s="101"/>
      <c r="J204" s="94"/>
      <c r="K204" s="103"/>
      <c r="L204" s="94"/>
      <c r="M204" s="102"/>
      <c r="N204" s="100"/>
      <c r="O204" s="100"/>
      <c r="P204" s="100"/>
      <c r="Q204" s="100"/>
      <c r="R204" s="101"/>
      <c r="S204" s="101"/>
      <c r="T204" s="94"/>
    </row>
    <row r="205" spans="1:20" ht="23.1" customHeight="1" x14ac:dyDescent="0.5">
      <c r="A205" s="96">
        <v>19</v>
      </c>
      <c r="B205" s="96">
        <v>29229</v>
      </c>
      <c r="C205" s="159" t="s">
        <v>11</v>
      </c>
      <c r="D205" s="158" t="s">
        <v>1595</v>
      </c>
      <c r="E205" s="97"/>
      <c r="F205" s="100"/>
      <c r="G205" s="100"/>
      <c r="H205" s="106"/>
      <c r="I205" s="106"/>
      <c r="J205" s="107"/>
      <c r="K205" s="96"/>
      <c r="L205" s="94"/>
      <c r="M205" s="102"/>
      <c r="N205" s="100"/>
      <c r="O205" s="100"/>
      <c r="P205" s="100"/>
      <c r="Q205" s="100"/>
      <c r="R205" s="106"/>
      <c r="S205" s="106"/>
      <c r="T205" s="107"/>
    </row>
    <row r="206" spans="1:20" ht="23.1" customHeight="1" x14ac:dyDescent="0.5">
      <c r="A206" s="94">
        <v>20</v>
      </c>
      <c r="B206" s="96">
        <v>29230</v>
      </c>
      <c r="C206" s="159" t="s">
        <v>11</v>
      </c>
      <c r="D206" s="158" t="s">
        <v>1596</v>
      </c>
      <c r="E206" s="97"/>
      <c r="F206" s="100"/>
      <c r="G206" s="100"/>
      <c r="H206" s="101"/>
      <c r="I206" s="101"/>
      <c r="J206" s="94"/>
      <c r="K206" s="103"/>
      <c r="L206" s="94"/>
      <c r="M206" s="102"/>
      <c r="N206" s="100"/>
      <c r="O206" s="100"/>
      <c r="P206" s="100"/>
      <c r="Q206" s="100"/>
      <c r="R206" s="101"/>
      <c r="S206" s="101"/>
      <c r="T206" s="94"/>
    </row>
    <row r="207" spans="1:20" ht="23.1" customHeight="1" x14ac:dyDescent="0.5">
      <c r="A207" s="94">
        <v>21</v>
      </c>
      <c r="B207" s="96">
        <v>29231</v>
      </c>
      <c r="C207" s="159" t="s">
        <v>12</v>
      </c>
      <c r="D207" s="158" t="s">
        <v>1597</v>
      </c>
      <c r="E207" s="97"/>
      <c r="F207" s="100"/>
      <c r="G207" s="100"/>
      <c r="H207" s="101"/>
      <c r="I207" s="101"/>
      <c r="J207" s="94"/>
      <c r="K207" s="96"/>
      <c r="L207" s="94"/>
      <c r="M207" s="102"/>
      <c r="N207" s="100"/>
      <c r="O207" s="100"/>
      <c r="P207" s="100"/>
      <c r="Q207" s="100"/>
      <c r="R207" s="101"/>
      <c r="S207" s="101"/>
      <c r="T207" s="94"/>
    </row>
    <row r="208" spans="1:20" ht="23.1" customHeight="1" x14ac:dyDescent="0.5">
      <c r="A208" s="96">
        <v>22</v>
      </c>
      <c r="B208" s="96">
        <v>29232</v>
      </c>
      <c r="C208" s="159" t="s">
        <v>12</v>
      </c>
      <c r="D208" s="158" t="s">
        <v>1598</v>
      </c>
      <c r="E208" s="97"/>
      <c r="F208" s="100"/>
      <c r="G208" s="100"/>
      <c r="H208" s="101"/>
      <c r="I208" s="101"/>
      <c r="J208" s="94"/>
      <c r="K208" s="103"/>
      <c r="L208" s="94"/>
      <c r="M208" s="102"/>
      <c r="N208" s="100"/>
      <c r="O208" s="100"/>
      <c r="P208" s="100"/>
      <c r="Q208" s="100"/>
      <c r="R208" s="101"/>
      <c r="S208" s="101"/>
      <c r="T208" s="94"/>
    </row>
    <row r="209" spans="1:32" ht="23.1" customHeight="1" x14ac:dyDescent="0.5">
      <c r="A209" s="94">
        <v>23</v>
      </c>
      <c r="B209" s="96">
        <v>29233</v>
      </c>
      <c r="C209" s="179" t="s">
        <v>12</v>
      </c>
      <c r="D209" s="180" t="s">
        <v>1599</v>
      </c>
      <c r="E209" s="97"/>
      <c r="F209" s="100"/>
      <c r="G209" s="100"/>
      <c r="H209" s="101"/>
      <c r="I209" s="101"/>
      <c r="J209" s="94"/>
      <c r="K209" s="96"/>
      <c r="L209" s="94"/>
      <c r="N209" s="105"/>
      <c r="O209" s="100"/>
      <c r="P209" s="100"/>
      <c r="Q209" s="100"/>
      <c r="R209" s="101"/>
      <c r="S209" s="101"/>
      <c r="T209" s="94"/>
    </row>
    <row r="210" spans="1:32" ht="23.1" customHeight="1" x14ac:dyDescent="0.5">
      <c r="A210" s="94">
        <v>24</v>
      </c>
      <c r="B210" s="96">
        <v>29234</v>
      </c>
      <c r="C210" s="159" t="s">
        <v>12</v>
      </c>
      <c r="D210" s="158" t="s">
        <v>1600</v>
      </c>
      <c r="E210" s="97"/>
      <c r="F210" s="100"/>
      <c r="G210" s="100"/>
      <c r="H210" s="101"/>
      <c r="I210" s="101"/>
      <c r="J210" s="94"/>
      <c r="K210" s="94"/>
      <c r="L210" s="94"/>
      <c r="M210" s="102"/>
      <c r="N210" s="100"/>
      <c r="O210" s="100"/>
      <c r="P210" s="100"/>
      <c r="Q210" s="100"/>
      <c r="R210" s="101"/>
      <c r="S210" s="101"/>
      <c r="T210" s="94"/>
    </row>
    <row r="211" spans="1:32" ht="23.1" customHeight="1" x14ac:dyDescent="0.5">
      <c r="A211" s="96">
        <v>25</v>
      </c>
      <c r="B211" s="96">
        <v>29235</v>
      </c>
      <c r="C211" s="159" t="s">
        <v>12</v>
      </c>
      <c r="D211" s="158" t="s">
        <v>1601</v>
      </c>
      <c r="E211" s="97"/>
      <c r="F211" s="100"/>
      <c r="G211" s="100"/>
      <c r="H211" s="101"/>
      <c r="I211" s="101"/>
      <c r="J211" s="94"/>
      <c r="K211" s="94"/>
      <c r="L211" s="94"/>
      <c r="M211" s="102"/>
      <c r="N211" s="100"/>
      <c r="O211" s="100"/>
      <c r="P211" s="100"/>
      <c r="Q211" s="100"/>
      <c r="R211" s="101"/>
      <c r="S211" s="101"/>
      <c r="T211" s="94"/>
    </row>
    <row r="212" spans="1:32" ht="23.1" customHeight="1" x14ac:dyDescent="0.5">
      <c r="A212" s="94">
        <v>26</v>
      </c>
      <c r="B212" s="96">
        <v>29237</v>
      </c>
      <c r="C212" s="159" t="s">
        <v>12</v>
      </c>
      <c r="D212" s="158" t="s">
        <v>1603</v>
      </c>
      <c r="E212" s="97"/>
      <c r="F212" s="100"/>
      <c r="G212" s="100"/>
      <c r="H212" s="101"/>
      <c r="I212" s="101"/>
      <c r="J212" s="94"/>
      <c r="K212" s="94"/>
      <c r="L212" s="94"/>
      <c r="M212" s="102"/>
      <c r="N212" s="100"/>
      <c r="O212" s="100"/>
      <c r="P212" s="100"/>
      <c r="Q212" s="100"/>
      <c r="R212" s="101"/>
      <c r="S212" s="101"/>
      <c r="T212" s="94"/>
    </row>
    <row r="213" spans="1:32" ht="23.1" customHeight="1" x14ac:dyDescent="0.5">
      <c r="A213" s="94">
        <v>27</v>
      </c>
      <c r="B213" s="96">
        <v>29238</v>
      </c>
      <c r="C213" s="179" t="s">
        <v>12</v>
      </c>
      <c r="D213" s="180" t="s">
        <v>2136</v>
      </c>
      <c r="E213" s="97"/>
      <c r="F213" s="108"/>
      <c r="G213" s="108"/>
      <c r="H213" s="94"/>
      <c r="I213" s="94"/>
      <c r="J213" s="94"/>
      <c r="K213" s="94"/>
      <c r="L213" s="94"/>
      <c r="M213" s="102"/>
      <c r="N213" s="100"/>
      <c r="O213" s="100"/>
      <c r="P213" s="108"/>
      <c r="Q213" s="108"/>
      <c r="R213" s="94"/>
      <c r="S213" s="94"/>
      <c r="T213" s="94"/>
    </row>
    <row r="214" spans="1:32" s="165" customFormat="1" ht="23.1" customHeight="1" x14ac:dyDescent="0.5">
      <c r="A214" s="109" t="s">
        <v>15</v>
      </c>
      <c r="B214" s="110"/>
      <c r="C214" s="104"/>
      <c r="D214" s="111"/>
      <c r="E214" s="112"/>
      <c r="F214" s="112"/>
      <c r="G214" s="112"/>
      <c r="H214" s="111"/>
      <c r="I214" s="111"/>
      <c r="J214" s="111"/>
      <c r="K214" s="111"/>
      <c r="L214" s="110"/>
      <c r="M214" s="104"/>
      <c r="N214" s="111"/>
      <c r="O214" s="112"/>
      <c r="P214" s="112"/>
      <c r="Q214" s="112"/>
      <c r="R214" s="111"/>
      <c r="S214" s="111"/>
      <c r="T214" s="111"/>
      <c r="V214" s="175"/>
      <c r="W214" s="175"/>
      <c r="X214" s="175"/>
      <c r="Y214" s="175"/>
      <c r="Z214" s="175"/>
    </row>
    <row r="215" spans="1:32" s="165" customFormat="1" ht="23.1" customHeight="1" x14ac:dyDescent="0.5">
      <c r="A215" s="195" t="s">
        <v>202</v>
      </c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</row>
    <row r="216" spans="1:32" ht="23.1" customHeight="1" x14ac:dyDescent="0.5">
      <c r="A216" s="195" t="s">
        <v>203</v>
      </c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V216" s="165"/>
      <c r="W216" s="165"/>
      <c r="X216" s="165"/>
      <c r="Y216" s="165"/>
      <c r="Z216" s="165"/>
    </row>
    <row r="217" spans="1:32" s="172" customFormat="1" ht="23.1" customHeight="1" x14ac:dyDescent="0.5">
      <c r="A217" s="196" t="s">
        <v>552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W217" s="173"/>
      <c r="X217" s="174" t="s">
        <v>0</v>
      </c>
      <c r="Y217" s="174" t="s">
        <v>1</v>
      </c>
      <c r="Z217" s="174" t="s">
        <v>2</v>
      </c>
    </row>
    <row r="218" spans="1:32" s="172" customFormat="1" ht="23.1" customHeight="1" x14ac:dyDescent="0.5">
      <c r="A218" s="196" t="s">
        <v>2108</v>
      </c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W218" s="173" t="s">
        <v>16</v>
      </c>
      <c r="X218" s="174">
        <f>COUNTIF(C223:C249:M223:M249,"ด.ช.")</f>
        <v>20</v>
      </c>
      <c r="Y218" s="174">
        <f>COUNTIF(C223:C249:M223:M249,"ด.ญ.")</f>
        <v>21</v>
      </c>
      <c r="Z218" s="174">
        <f>SUM(X218:Y218)</f>
        <v>41</v>
      </c>
    </row>
    <row r="219" spans="1:32" s="172" customFormat="1" ht="23.1" customHeight="1" x14ac:dyDescent="0.5">
      <c r="A219" s="197" t="s">
        <v>2116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W219" s="173" t="s">
        <v>17</v>
      </c>
      <c r="X219" s="174">
        <f>COUNTIF(C259:C285:M259:M285,"ด.ช.")</f>
        <v>22</v>
      </c>
      <c r="Y219" s="174">
        <f>COUNTIF(C259:C285:M259:M285,"ด.ญ.")</f>
        <v>18</v>
      </c>
      <c r="Z219" s="174">
        <f t="shared" ref="Z219:Z220" si="6">SUM(X219:Y219)</f>
        <v>40</v>
      </c>
    </row>
    <row r="220" spans="1:32" s="172" customFormat="1" ht="23.1" customHeight="1" x14ac:dyDescent="0.5">
      <c r="A220" s="198" t="s">
        <v>2109</v>
      </c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W220" s="173" t="s">
        <v>18</v>
      </c>
      <c r="X220" s="174">
        <f>COUNTIF(C295:C321:M295:M321,"ด.ช.")</f>
        <v>21</v>
      </c>
      <c r="Y220" s="174">
        <f>COUNTIF(C295:C321:M295:M321,"ด.ญ.")</f>
        <v>19</v>
      </c>
      <c r="Z220" s="174">
        <f t="shared" si="6"/>
        <v>40</v>
      </c>
    </row>
    <row r="221" spans="1:32" ht="23.1" customHeight="1" x14ac:dyDescent="0.5">
      <c r="A221" s="149" t="s">
        <v>7</v>
      </c>
      <c r="B221" s="149" t="s">
        <v>7</v>
      </c>
      <c r="C221" s="199" t="s">
        <v>3</v>
      </c>
      <c r="D221" s="200"/>
      <c r="E221" s="199" t="s">
        <v>5</v>
      </c>
      <c r="F221" s="200"/>
      <c r="G221" s="200"/>
      <c r="H221" s="200"/>
      <c r="I221" s="200"/>
      <c r="J221" s="201"/>
      <c r="K221" s="149" t="s">
        <v>7</v>
      </c>
      <c r="L221" s="149" t="s">
        <v>7</v>
      </c>
      <c r="M221" s="199" t="s">
        <v>3</v>
      </c>
      <c r="N221" s="200"/>
      <c r="O221" s="199" t="s">
        <v>5</v>
      </c>
      <c r="P221" s="200"/>
      <c r="Q221" s="200"/>
      <c r="R221" s="200"/>
      <c r="S221" s="200"/>
      <c r="T221" s="201"/>
    </row>
    <row r="222" spans="1:32" ht="23.1" customHeight="1" x14ac:dyDescent="0.5">
      <c r="A222" s="150" t="s">
        <v>6</v>
      </c>
      <c r="B222" s="150" t="s">
        <v>4</v>
      </c>
      <c r="C222" s="193"/>
      <c r="D222" s="194"/>
      <c r="E222" s="147" t="s">
        <v>553</v>
      </c>
      <c r="F222" s="147" t="s">
        <v>8</v>
      </c>
      <c r="G222" s="147" t="s">
        <v>554</v>
      </c>
      <c r="H222" s="147" t="s">
        <v>10</v>
      </c>
      <c r="I222" s="148" t="s">
        <v>2</v>
      </c>
      <c r="J222" s="148" t="s">
        <v>9</v>
      </c>
      <c r="K222" s="150" t="s">
        <v>6</v>
      </c>
      <c r="L222" s="150" t="s">
        <v>4</v>
      </c>
      <c r="M222" s="193"/>
      <c r="N222" s="194"/>
      <c r="O222" s="147" t="s">
        <v>553</v>
      </c>
      <c r="P222" s="147" t="s">
        <v>8</v>
      </c>
      <c r="Q222" s="147" t="s">
        <v>554</v>
      </c>
      <c r="R222" s="147" t="s">
        <v>10</v>
      </c>
      <c r="S222" s="148" t="s">
        <v>2</v>
      </c>
      <c r="T222" s="148" t="s">
        <v>9</v>
      </c>
    </row>
    <row r="223" spans="1:32" ht="23.1" customHeight="1" x14ac:dyDescent="0.35">
      <c r="A223" s="96">
        <v>1</v>
      </c>
      <c r="B223" s="96">
        <v>29252</v>
      </c>
      <c r="C223" s="159" t="s">
        <v>11</v>
      </c>
      <c r="D223" s="158" t="s">
        <v>1617</v>
      </c>
      <c r="E223" s="97"/>
      <c r="F223" s="97"/>
      <c r="G223" s="97"/>
      <c r="H223" s="98"/>
      <c r="I223" s="98"/>
      <c r="J223" s="96"/>
      <c r="K223" s="99">
        <v>28</v>
      </c>
      <c r="L223" s="94">
        <v>29279</v>
      </c>
      <c r="M223" s="159" t="s">
        <v>12</v>
      </c>
      <c r="N223" s="158" t="s">
        <v>1643</v>
      </c>
      <c r="O223" s="97"/>
      <c r="P223" s="97"/>
      <c r="Q223" s="97"/>
      <c r="R223" s="98"/>
      <c r="S223" s="98"/>
      <c r="T223" s="96"/>
      <c r="U223" s="115"/>
      <c r="V223" s="102"/>
      <c r="W223" s="116"/>
      <c r="X223" s="117"/>
      <c r="Y223" s="117"/>
      <c r="Z223" s="118"/>
      <c r="AA223" s="118"/>
      <c r="AB223" s="115"/>
      <c r="AC223" s="115"/>
      <c r="AD223" s="115"/>
      <c r="AE223" s="102"/>
      <c r="AF223" s="116"/>
    </row>
    <row r="224" spans="1:32" ht="23.1" customHeight="1" x14ac:dyDescent="0.35">
      <c r="A224" s="94">
        <v>2</v>
      </c>
      <c r="B224" s="96">
        <v>29253</v>
      </c>
      <c r="C224" s="159" t="s">
        <v>11</v>
      </c>
      <c r="D224" s="158" t="s">
        <v>1618</v>
      </c>
      <c r="E224" s="97"/>
      <c r="F224" s="100"/>
      <c r="G224" s="100"/>
      <c r="H224" s="101"/>
      <c r="I224" s="101"/>
      <c r="J224" s="94"/>
      <c r="K224" s="99">
        <v>29</v>
      </c>
      <c r="L224" s="94">
        <v>29280</v>
      </c>
      <c r="M224" s="159" t="s">
        <v>12</v>
      </c>
      <c r="N224" s="158" t="s">
        <v>1644</v>
      </c>
      <c r="O224" s="97"/>
      <c r="P224" s="100"/>
      <c r="Q224" s="100"/>
      <c r="R224" s="101"/>
      <c r="S224" s="101"/>
      <c r="T224" s="94"/>
      <c r="U224" s="115"/>
      <c r="V224" s="102"/>
      <c r="W224" s="116"/>
      <c r="X224" s="119"/>
      <c r="Y224" s="119"/>
      <c r="Z224" s="120"/>
      <c r="AA224" s="120"/>
      <c r="AB224" s="121"/>
      <c r="AC224" s="122"/>
      <c r="AD224" s="115"/>
      <c r="AE224" s="102"/>
      <c r="AF224" s="116"/>
    </row>
    <row r="225" spans="1:32" ht="23.1" customHeight="1" x14ac:dyDescent="0.35">
      <c r="A225" s="94">
        <v>3</v>
      </c>
      <c r="B225" s="96">
        <v>29254</v>
      </c>
      <c r="C225" s="159" t="s">
        <v>11</v>
      </c>
      <c r="D225" s="158" t="s">
        <v>1619</v>
      </c>
      <c r="E225" s="97"/>
      <c r="F225" s="100"/>
      <c r="G225" s="100"/>
      <c r="H225" s="101"/>
      <c r="I225" s="101"/>
      <c r="J225" s="94"/>
      <c r="K225" s="99">
        <v>30</v>
      </c>
      <c r="L225" s="94">
        <v>29281</v>
      </c>
      <c r="M225" s="159" t="s">
        <v>12</v>
      </c>
      <c r="N225" s="158" t="s">
        <v>1645</v>
      </c>
      <c r="O225" s="97"/>
      <c r="P225" s="100"/>
      <c r="Q225" s="100"/>
      <c r="R225" s="101"/>
      <c r="S225" s="101"/>
      <c r="T225" s="94"/>
      <c r="U225" s="115"/>
      <c r="V225" s="102"/>
      <c r="W225" s="116"/>
      <c r="X225" s="119"/>
      <c r="Y225" s="119"/>
      <c r="Z225" s="120"/>
      <c r="AA225" s="120"/>
      <c r="AB225" s="121"/>
      <c r="AC225" s="115"/>
      <c r="AD225" s="115"/>
      <c r="AE225" s="102"/>
      <c r="AF225" s="116"/>
    </row>
    <row r="226" spans="1:32" ht="23.1" customHeight="1" x14ac:dyDescent="0.35">
      <c r="A226" s="96">
        <v>4</v>
      </c>
      <c r="B226" s="96">
        <v>29255</v>
      </c>
      <c r="C226" s="175" t="s">
        <v>11</v>
      </c>
      <c r="D226" s="175" t="s">
        <v>1620</v>
      </c>
      <c r="E226" s="97"/>
      <c r="F226" s="100"/>
      <c r="G226" s="100"/>
      <c r="H226" s="101"/>
      <c r="I226" s="101"/>
      <c r="J226" s="94"/>
      <c r="K226" s="99">
        <v>31</v>
      </c>
      <c r="L226" s="94">
        <v>29282</v>
      </c>
      <c r="M226" s="179" t="s">
        <v>12</v>
      </c>
      <c r="N226" s="180" t="s">
        <v>1646</v>
      </c>
      <c r="O226" s="97"/>
      <c r="P226" s="100"/>
      <c r="Q226" s="100"/>
      <c r="R226" s="101"/>
      <c r="S226" s="101"/>
      <c r="T226" s="94"/>
      <c r="U226" s="115"/>
      <c r="V226" s="102"/>
      <c r="W226" s="116"/>
      <c r="X226" s="119"/>
      <c r="Y226" s="119"/>
      <c r="Z226" s="120"/>
      <c r="AA226" s="120"/>
      <c r="AB226" s="121"/>
      <c r="AC226" s="122"/>
      <c r="AD226" s="115"/>
      <c r="AE226" s="102"/>
      <c r="AF226" s="116"/>
    </row>
    <row r="227" spans="1:32" ht="23.1" customHeight="1" x14ac:dyDescent="0.35">
      <c r="A227" s="94">
        <v>5</v>
      </c>
      <c r="B227" s="96">
        <v>29256</v>
      </c>
      <c r="C227" s="159" t="s">
        <v>11</v>
      </c>
      <c r="D227" s="158" t="s">
        <v>1621</v>
      </c>
      <c r="E227" s="97"/>
      <c r="F227" s="100"/>
      <c r="G227" s="100"/>
      <c r="H227" s="101"/>
      <c r="I227" s="101"/>
      <c r="J227" s="94"/>
      <c r="K227" s="99">
        <v>32</v>
      </c>
      <c r="L227" s="94">
        <v>29283</v>
      </c>
      <c r="M227" s="159" t="s">
        <v>12</v>
      </c>
      <c r="N227" s="158" t="s">
        <v>1647</v>
      </c>
      <c r="O227" s="97"/>
      <c r="P227" s="100"/>
      <c r="Q227" s="100"/>
      <c r="R227" s="101"/>
      <c r="S227" s="101"/>
      <c r="T227" s="94"/>
      <c r="U227" s="115"/>
      <c r="V227" s="102"/>
      <c r="W227" s="116"/>
      <c r="X227" s="119"/>
      <c r="Y227" s="119"/>
      <c r="Z227" s="120"/>
      <c r="AA227" s="120"/>
      <c r="AB227" s="121"/>
      <c r="AC227" s="115"/>
      <c r="AD227" s="115"/>
      <c r="AE227" s="102"/>
      <c r="AF227" s="116"/>
    </row>
    <row r="228" spans="1:32" ht="23.1" customHeight="1" x14ac:dyDescent="0.35">
      <c r="A228" s="94">
        <v>6</v>
      </c>
      <c r="B228" s="96">
        <v>29257</v>
      </c>
      <c r="C228" s="159" t="s">
        <v>11</v>
      </c>
      <c r="D228" s="158" t="s">
        <v>1622</v>
      </c>
      <c r="E228" s="97"/>
      <c r="F228" s="100"/>
      <c r="G228" s="100"/>
      <c r="H228" s="101"/>
      <c r="I228" s="101"/>
      <c r="J228" s="94"/>
      <c r="K228" s="99">
        <v>33</v>
      </c>
      <c r="L228" s="94">
        <v>29284</v>
      </c>
      <c r="M228" s="179" t="s">
        <v>12</v>
      </c>
      <c r="N228" s="180" t="s">
        <v>1756</v>
      </c>
      <c r="O228" s="97"/>
      <c r="P228" s="100"/>
      <c r="Q228" s="100"/>
      <c r="R228" s="101"/>
      <c r="S228" s="101"/>
      <c r="T228" s="94"/>
      <c r="U228" s="115"/>
      <c r="V228" s="102"/>
      <c r="W228" s="116"/>
      <c r="X228" s="119"/>
      <c r="Y228" s="119"/>
      <c r="Z228" s="120"/>
      <c r="AA228" s="120"/>
      <c r="AB228" s="121"/>
      <c r="AC228" s="122"/>
      <c r="AD228" s="115"/>
      <c r="AE228" s="102"/>
      <c r="AF228" s="116"/>
    </row>
    <row r="229" spans="1:32" ht="23.1" customHeight="1" x14ac:dyDescent="0.35">
      <c r="A229" s="96">
        <v>7</v>
      </c>
      <c r="B229" s="96">
        <v>29258</v>
      </c>
      <c r="C229" s="159" t="s">
        <v>11</v>
      </c>
      <c r="D229" s="158" t="s">
        <v>1623</v>
      </c>
      <c r="E229" s="97"/>
      <c r="F229" s="100"/>
      <c r="G229" s="100"/>
      <c r="H229" s="101"/>
      <c r="I229" s="101"/>
      <c r="J229" s="94"/>
      <c r="K229" s="99">
        <v>34</v>
      </c>
      <c r="L229" s="94">
        <v>29285</v>
      </c>
      <c r="M229" s="179" t="s">
        <v>12</v>
      </c>
      <c r="N229" s="180" t="s">
        <v>1648</v>
      </c>
      <c r="O229" s="97"/>
      <c r="P229" s="100"/>
      <c r="Q229" s="100"/>
      <c r="R229" s="101"/>
      <c r="S229" s="101"/>
      <c r="T229" s="94"/>
      <c r="U229" s="115"/>
      <c r="V229" s="102"/>
      <c r="W229" s="116"/>
      <c r="X229" s="119"/>
      <c r="Y229" s="119"/>
      <c r="Z229" s="120"/>
      <c r="AA229" s="120"/>
      <c r="AB229" s="121"/>
      <c r="AC229" s="115"/>
      <c r="AD229" s="115"/>
      <c r="AE229" s="102"/>
      <c r="AF229" s="116"/>
    </row>
    <row r="230" spans="1:32" ht="23.1" customHeight="1" x14ac:dyDescent="0.35">
      <c r="A230" s="94">
        <v>8</v>
      </c>
      <c r="B230" s="96">
        <v>29259</v>
      </c>
      <c r="C230" s="159" t="s">
        <v>11</v>
      </c>
      <c r="D230" s="158" t="s">
        <v>1624</v>
      </c>
      <c r="E230" s="97"/>
      <c r="F230" s="100"/>
      <c r="G230" s="100"/>
      <c r="H230" s="101"/>
      <c r="I230" s="101"/>
      <c r="J230" s="94"/>
      <c r="K230" s="99">
        <v>35</v>
      </c>
      <c r="L230" s="94">
        <v>29286</v>
      </c>
      <c r="M230" s="159" t="s">
        <v>12</v>
      </c>
      <c r="N230" s="158" t="s">
        <v>1649</v>
      </c>
      <c r="O230" s="97"/>
      <c r="P230" s="100"/>
      <c r="Q230" s="100"/>
      <c r="R230" s="101"/>
      <c r="S230" s="101"/>
      <c r="T230" s="94"/>
      <c r="U230" s="115"/>
      <c r="V230" s="102"/>
      <c r="W230" s="116"/>
      <c r="X230" s="119"/>
      <c r="Y230" s="119"/>
      <c r="Z230" s="120"/>
      <c r="AA230" s="120"/>
      <c r="AB230" s="121"/>
      <c r="AC230" s="122"/>
      <c r="AD230" s="115"/>
      <c r="AE230" s="102"/>
      <c r="AF230" s="116"/>
    </row>
    <row r="231" spans="1:32" ht="23.1" customHeight="1" x14ac:dyDescent="0.35">
      <c r="A231" s="94">
        <v>9</v>
      </c>
      <c r="B231" s="96">
        <v>29260</v>
      </c>
      <c r="C231" s="159" t="s">
        <v>11</v>
      </c>
      <c r="D231" s="158" t="s">
        <v>2207</v>
      </c>
      <c r="E231" s="97"/>
      <c r="F231" s="100"/>
      <c r="G231" s="100"/>
      <c r="H231" s="101"/>
      <c r="I231" s="101"/>
      <c r="J231" s="94"/>
      <c r="K231" s="99">
        <v>36</v>
      </c>
      <c r="L231" s="94">
        <v>29287</v>
      </c>
      <c r="M231" s="159" t="s">
        <v>12</v>
      </c>
      <c r="N231" s="158" t="s">
        <v>1650</v>
      </c>
      <c r="O231" s="97"/>
      <c r="P231" s="100"/>
      <c r="Q231" s="100"/>
      <c r="R231" s="101"/>
      <c r="S231" s="101"/>
      <c r="T231" s="94"/>
      <c r="U231" s="115"/>
      <c r="V231" s="102"/>
      <c r="W231" s="116"/>
      <c r="X231" s="119"/>
      <c r="Y231" s="119"/>
      <c r="Z231" s="120"/>
      <c r="AA231" s="120"/>
      <c r="AB231" s="121"/>
      <c r="AC231" s="115"/>
      <c r="AD231" s="115"/>
      <c r="AE231" s="123"/>
      <c r="AF231" s="124"/>
    </row>
    <row r="232" spans="1:32" ht="23.1" customHeight="1" x14ac:dyDescent="0.35">
      <c r="A232" s="96">
        <v>10</v>
      </c>
      <c r="B232" s="96">
        <v>29261</v>
      </c>
      <c r="C232" s="179" t="s">
        <v>11</v>
      </c>
      <c r="D232" s="180" t="s">
        <v>1625</v>
      </c>
      <c r="E232" s="97"/>
      <c r="F232" s="100"/>
      <c r="G232" s="100"/>
      <c r="H232" s="101"/>
      <c r="I232" s="101"/>
      <c r="J232" s="94"/>
      <c r="K232" s="99">
        <v>37</v>
      </c>
      <c r="L232" s="94">
        <v>29288</v>
      </c>
      <c r="M232" s="159" t="s">
        <v>12</v>
      </c>
      <c r="N232" s="158" t="s">
        <v>1651</v>
      </c>
      <c r="O232" s="97"/>
      <c r="P232" s="100"/>
      <c r="Q232" s="100"/>
      <c r="R232" s="101"/>
      <c r="S232" s="101"/>
      <c r="T232" s="94"/>
      <c r="U232" s="115"/>
      <c r="V232" s="102"/>
      <c r="W232" s="116"/>
      <c r="X232" s="119"/>
      <c r="Y232" s="119"/>
      <c r="Z232" s="120"/>
      <c r="AA232" s="120"/>
      <c r="AB232" s="121"/>
      <c r="AC232" s="122"/>
      <c r="AD232" s="121"/>
      <c r="AE232" s="125"/>
      <c r="AF232" s="126"/>
    </row>
    <row r="233" spans="1:32" ht="23.1" customHeight="1" x14ac:dyDescent="0.35">
      <c r="A233" s="94">
        <v>11</v>
      </c>
      <c r="B233" s="96">
        <v>29262</v>
      </c>
      <c r="C233" s="159" t="s">
        <v>11</v>
      </c>
      <c r="D233" s="158" t="s">
        <v>1626</v>
      </c>
      <c r="E233" s="97"/>
      <c r="F233" s="100"/>
      <c r="G233" s="100"/>
      <c r="H233" s="101"/>
      <c r="I233" s="101"/>
      <c r="J233" s="94"/>
      <c r="K233" s="99">
        <v>38</v>
      </c>
      <c r="L233" s="94">
        <v>29289</v>
      </c>
      <c r="M233" s="159" t="s">
        <v>12</v>
      </c>
      <c r="N233" s="158" t="s">
        <v>1652</v>
      </c>
      <c r="O233" s="97"/>
      <c r="P233" s="100"/>
      <c r="Q233" s="100"/>
      <c r="R233" s="101"/>
      <c r="S233" s="101"/>
      <c r="T233" s="94"/>
      <c r="U233" s="115"/>
      <c r="V233" s="102"/>
      <c r="W233" s="116"/>
      <c r="X233" s="119"/>
      <c r="Y233" s="119"/>
      <c r="Z233" s="120"/>
      <c r="AA233" s="120"/>
      <c r="AB233" s="121"/>
      <c r="AC233" s="115"/>
      <c r="AD233" s="121"/>
      <c r="AE233" s="125"/>
      <c r="AF233" s="126"/>
    </row>
    <row r="234" spans="1:32" ht="23.1" customHeight="1" x14ac:dyDescent="0.35">
      <c r="A234" s="94">
        <v>12</v>
      </c>
      <c r="B234" s="96">
        <v>29263</v>
      </c>
      <c r="C234" s="159" t="s">
        <v>11</v>
      </c>
      <c r="D234" s="158" t="s">
        <v>1627</v>
      </c>
      <c r="E234" s="97"/>
      <c r="F234" s="100"/>
      <c r="G234" s="100"/>
      <c r="H234" s="101"/>
      <c r="I234" s="101"/>
      <c r="J234" s="94"/>
      <c r="K234" s="99">
        <v>39</v>
      </c>
      <c r="L234" s="94">
        <v>29290</v>
      </c>
      <c r="M234" s="159" t="s">
        <v>12</v>
      </c>
      <c r="N234" s="158" t="s">
        <v>1653</v>
      </c>
      <c r="O234" s="97"/>
      <c r="P234" s="100"/>
      <c r="Q234" s="100"/>
      <c r="R234" s="101"/>
      <c r="S234" s="101"/>
      <c r="T234" s="94"/>
      <c r="U234" s="115"/>
      <c r="V234" s="102"/>
      <c r="W234" s="116"/>
      <c r="X234" s="119"/>
      <c r="Y234" s="119"/>
      <c r="Z234" s="120"/>
      <c r="AA234" s="120"/>
      <c r="AB234" s="121"/>
      <c r="AC234" s="122"/>
      <c r="AD234" s="121"/>
      <c r="AE234" s="125"/>
      <c r="AF234" s="126"/>
    </row>
    <row r="235" spans="1:32" ht="23.1" customHeight="1" x14ac:dyDescent="0.35">
      <c r="A235" s="96">
        <v>13</v>
      </c>
      <c r="B235" s="96">
        <v>29264</v>
      </c>
      <c r="C235" s="159" t="s">
        <v>11</v>
      </c>
      <c r="D235" s="158" t="s">
        <v>1628</v>
      </c>
      <c r="E235" s="97"/>
      <c r="F235" s="100"/>
      <c r="G235" s="100"/>
      <c r="H235" s="101"/>
      <c r="I235" s="101"/>
      <c r="J235" s="94"/>
      <c r="K235" s="99">
        <v>40</v>
      </c>
      <c r="L235" s="94">
        <v>29291</v>
      </c>
      <c r="M235" s="159" t="s">
        <v>12</v>
      </c>
      <c r="N235" s="158" t="s">
        <v>1654</v>
      </c>
      <c r="O235" s="97"/>
      <c r="P235" s="100"/>
      <c r="Q235" s="100"/>
      <c r="R235" s="101"/>
      <c r="S235" s="101"/>
      <c r="T235" s="94"/>
      <c r="U235" s="115"/>
      <c r="V235" s="102"/>
      <c r="W235" s="116"/>
      <c r="X235" s="119"/>
      <c r="Y235" s="119"/>
      <c r="Z235" s="120"/>
      <c r="AA235" s="120"/>
      <c r="AB235" s="121"/>
      <c r="AC235" s="115"/>
      <c r="AD235" s="121"/>
      <c r="AE235" s="125"/>
      <c r="AF235" s="126"/>
    </row>
    <row r="236" spans="1:32" ht="23.1" customHeight="1" x14ac:dyDescent="0.35">
      <c r="A236" s="94">
        <v>14</v>
      </c>
      <c r="B236" s="96">
        <v>29265</v>
      </c>
      <c r="C236" s="159" t="s">
        <v>11</v>
      </c>
      <c r="D236" s="158" t="s">
        <v>1629</v>
      </c>
      <c r="E236" s="97"/>
      <c r="F236" s="100"/>
      <c r="G236" s="100"/>
      <c r="H236" s="101"/>
      <c r="I236" s="101"/>
      <c r="J236" s="94"/>
      <c r="K236" s="103">
        <v>41</v>
      </c>
      <c r="L236" s="94">
        <v>29551</v>
      </c>
      <c r="M236" s="102" t="s">
        <v>11</v>
      </c>
      <c r="N236" s="100" t="s">
        <v>2214</v>
      </c>
      <c r="O236" s="97"/>
      <c r="P236" s="100"/>
      <c r="Q236" s="100"/>
      <c r="R236" s="101"/>
      <c r="S236" s="101"/>
      <c r="T236" s="94"/>
      <c r="U236" s="115"/>
      <c r="V236" s="102"/>
      <c r="W236" s="116"/>
      <c r="X236" s="119"/>
      <c r="Y236" s="119"/>
      <c r="Z236" s="120"/>
      <c r="AA236" s="120"/>
      <c r="AB236" s="121"/>
      <c r="AC236" s="122"/>
      <c r="AD236" s="121"/>
      <c r="AE236" s="125"/>
      <c r="AF236" s="126"/>
    </row>
    <row r="237" spans="1:32" ht="23.1" customHeight="1" x14ac:dyDescent="0.35">
      <c r="A237" s="94">
        <v>15</v>
      </c>
      <c r="B237" s="96">
        <v>29266</v>
      </c>
      <c r="C237" s="159" t="s">
        <v>11</v>
      </c>
      <c r="D237" s="158" t="s">
        <v>1630</v>
      </c>
      <c r="E237" s="97"/>
      <c r="F237" s="100"/>
      <c r="G237" s="100"/>
      <c r="H237" s="101"/>
      <c r="I237" s="101"/>
      <c r="J237" s="94"/>
      <c r="K237" s="96"/>
      <c r="L237" s="94"/>
      <c r="M237" s="102"/>
      <c r="N237" s="100"/>
      <c r="O237" s="97"/>
      <c r="P237" s="100"/>
      <c r="Q237" s="100"/>
      <c r="R237" s="101"/>
      <c r="S237" s="101"/>
      <c r="T237" s="94"/>
      <c r="U237" s="115"/>
      <c r="V237" s="102"/>
      <c r="W237" s="116"/>
      <c r="X237" s="119"/>
      <c r="Y237" s="119"/>
      <c r="Z237" s="120"/>
      <c r="AA237" s="120"/>
      <c r="AB237" s="121"/>
      <c r="AC237" s="115"/>
      <c r="AD237" s="121"/>
      <c r="AE237" s="125"/>
      <c r="AF237" s="126"/>
    </row>
    <row r="238" spans="1:32" ht="23.1" customHeight="1" x14ac:dyDescent="0.35">
      <c r="A238" s="96">
        <v>16</v>
      </c>
      <c r="B238" s="96">
        <v>29267</v>
      </c>
      <c r="C238" s="159" t="s">
        <v>11</v>
      </c>
      <c r="D238" s="158" t="s">
        <v>1631</v>
      </c>
      <c r="E238" s="97"/>
      <c r="F238" s="100"/>
      <c r="G238" s="100"/>
      <c r="H238" s="101"/>
      <c r="I238" s="101"/>
      <c r="J238" s="94"/>
      <c r="K238" s="103"/>
      <c r="L238" s="94"/>
      <c r="N238" s="105"/>
      <c r="O238" s="100"/>
      <c r="P238" s="100"/>
      <c r="Q238" s="100"/>
      <c r="R238" s="101"/>
      <c r="S238" s="101"/>
      <c r="T238" s="94"/>
      <c r="U238" s="115"/>
      <c r="V238" s="102"/>
      <c r="W238" s="116"/>
      <c r="X238" s="119"/>
      <c r="Y238" s="119"/>
      <c r="Z238" s="120"/>
      <c r="AA238" s="120"/>
      <c r="AB238" s="121"/>
      <c r="AC238" s="122"/>
      <c r="AD238" s="121"/>
      <c r="AE238" s="125"/>
      <c r="AF238" s="126"/>
    </row>
    <row r="239" spans="1:32" ht="23.1" customHeight="1" x14ac:dyDescent="0.35">
      <c r="A239" s="94">
        <v>17</v>
      </c>
      <c r="B239" s="96">
        <v>29268</v>
      </c>
      <c r="C239" s="159" t="s">
        <v>11</v>
      </c>
      <c r="D239" s="158" t="s">
        <v>1632</v>
      </c>
      <c r="E239" s="97"/>
      <c r="F239" s="100"/>
      <c r="G239" s="100"/>
      <c r="H239" s="101"/>
      <c r="I239" s="101"/>
      <c r="J239" s="94"/>
      <c r="K239" s="96"/>
      <c r="L239" s="94"/>
      <c r="M239" s="102"/>
      <c r="N239" s="100"/>
      <c r="O239" s="100"/>
      <c r="P239" s="100"/>
      <c r="Q239" s="100"/>
      <c r="R239" s="101"/>
      <c r="S239" s="101"/>
      <c r="T239" s="94"/>
      <c r="U239" s="115"/>
      <c r="V239" s="102"/>
      <c r="W239" s="116"/>
      <c r="X239" s="119"/>
      <c r="Y239" s="119"/>
      <c r="Z239" s="120"/>
      <c r="AA239" s="120"/>
      <c r="AB239" s="121"/>
      <c r="AC239" s="115"/>
      <c r="AD239" s="121"/>
      <c r="AE239" s="125"/>
      <c r="AF239" s="126"/>
    </row>
    <row r="240" spans="1:32" ht="23.1" customHeight="1" x14ac:dyDescent="0.35">
      <c r="A240" s="94">
        <v>18</v>
      </c>
      <c r="B240" s="96">
        <v>29269</v>
      </c>
      <c r="C240" s="159" t="s">
        <v>11</v>
      </c>
      <c r="D240" s="158" t="s">
        <v>1633</v>
      </c>
      <c r="E240" s="97"/>
      <c r="F240" s="100"/>
      <c r="G240" s="100"/>
      <c r="H240" s="101"/>
      <c r="I240" s="101"/>
      <c r="J240" s="94"/>
      <c r="K240" s="103"/>
      <c r="L240" s="94"/>
      <c r="M240" s="102"/>
      <c r="N240" s="100"/>
      <c r="O240" s="100"/>
      <c r="P240" s="100"/>
      <c r="Q240" s="100"/>
      <c r="R240" s="101"/>
      <c r="S240" s="101"/>
      <c r="T240" s="94"/>
      <c r="U240" s="115"/>
      <c r="V240" s="102"/>
      <c r="W240" s="116"/>
      <c r="X240" s="119"/>
      <c r="Y240" s="119"/>
      <c r="Z240" s="120"/>
      <c r="AA240" s="120"/>
      <c r="AB240" s="121"/>
      <c r="AC240" s="122"/>
      <c r="AD240" s="121"/>
      <c r="AE240" s="125"/>
      <c r="AF240" s="126"/>
    </row>
    <row r="241" spans="1:32" ht="23.1" customHeight="1" x14ac:dyDescent="0.35">
      <c r="A241" s="96">
        <v>19</v>
      </c>
      <c r="B241" s="96">
        <v>29270</v>
      </c>
      <c r="C241" s="159" t="s">
        <v>11</v>
      </c>
      <c r="D241" s="158" t="s">
        <v>1634</v>
      </c>
      <c r="E241" s="97"/>
      <c r="F241" s="100"/>
      <c r="G241" s="100"/>
      <c r="H241" s="106"/>
      <c r="I241" s="106"/>
      <c r="J241" s="107"/>
      <c r="K241" s="96"/>
      <c r="L241" s="94"/>
      <c r="M241" s="102"/>
      <c r="N241" s="100"/>
      <c r="O241" s="100"/>
      <c r="P241" s="100"/>
      <c r="Q241" s="100"/>
      <c r="R241" s="106"/>
      <c r="S241" s="106"/>
      <c r="T241" s="107"/>
      <c r="U241" s="115"/>
      <c r="V241" s="102"/>
      <c r="W241" s="116"/>
      <c r="X241" s="119"/>
      <c r="Y241" s="119"/>
      <c r="Z241" s="127"/>
      <c r="AA241" s="127"/>
      <c r="AB241" s="128"/>
      <c r="AC241" s="122"/>
      <c r="AD241" s="121"/>
      <c r="AE241" s="125"/>
      <c r="AF241" s="126"/>
    </row>
    <row r="242" spans="1:32" ht="23.1" customHeight="1" x14ac:dyDescent="0.35">
      <c r="A242" s="94">
        <v>20</v>
      </c>
      <c r="B242" s="96">
        <v>29271</v>
      </c>
      <c r="C242" s="159" t="s">
        <v>12</v>
      </c>
      <c r="D242" s="158" t="s">
        <v>1635</v>
      </c>
      <c r="E242" s="97"/>
      <c r="F242" s="100"/>
      <c r="G242" s="100"/>
      <c r="H242" s="101"/>
      <c r="I242" s="101"/>
      <c r="J242" s="94"/>
      <c r="K242" s="103"/>
      <c r="L242" s="94"/>
      <c r="M242" s="102"/>
      <c r="N242" s="100"/>
      <c r="O242" s="100"/>
      <c r="P242" s="100"/>
      <c r="Q242" s="100"/>
      <c r="R242" s="101"/>
      <c r="S242" s="101"/>
      <c r="T242" s="94"/>
      <c r="U242" s="115"/>
      <c r="V242" s="102"/>
      <c r="W242" s="116"/>
      <c r="X242" s="119"/>
      <c r="Y242" s="119"/>
      <c r="Z242" s="120"/>
      <c r="AA242" s="120"/>
      <c r="AB242" s="121"/>
      <c r="AC242" s="115"/>
      <c r="AD242" s="121"/>
      <c r="AE242" s="129"/>
      <c r="AF242" s="130"/>
    </row>
    <row r="243" spans="1:32" ht="23.1" customHeight="1" x14ac:dyDescent="0.35">
      <c r="A243" s="94">
        <v>21</v>
      </c>
      <c r="B243" s="96">
        <v>29272</v>
      </c>
      <c r="C243" s="159" t="s">
        <v>12</v>
      </c>
      <c r="D243" s="158" t="s">
        <v>1636</v>
      </c>
      <c r="E243" s="97"/>
      <c r="F243" s="100"/>
      <c r="G243" s="100"/>
      <c r="H243" s="101"/>
      <c r="I243" s="101"/>
      <c r="J243" s="94"/>
      <c r="K243" s="96"/>
      <c r="L243" s="94"/>
      <c r="M243" s="102"/>
      <c r="N243" s="100"/>
      <c r="O243" s="100"/>
      <c r="P243" s="100"/>
      <c r="Q243" s="100"/>
      <c r="R243" s="101"/>
      <c r="S243" s="101"/>
      <c r="T243" s="94"/>
      <c r="U243" s="115"/>
      <c r="V243" s="102"/>
      <c r="W243" s="116"/>
      <c r="X243" s="119"/>
      <c r="Y243" s="119"/>
      <c r="Z243" s="120"/>
      <c r="AA243" s="120"/>
      <c r="AB243" s="121"/>
      <c r="AC243" s="122"/>
      <c r="AD243" s="121"/>
      <c r="AE243" s="125"/>
      <c r="AF243" s="130"/>
    </row>
    <row r="244" spans="1:32" ht="23.1" customHeight="1" x14ac:dyDescent="0.35">
      <c r="A244" s="96">
        <v>22</v>
      </c>
      <c r="B244" s="96">
        <v>29273</v>
      </c>
      <c r="C244" s="159" t="s">
        <v>12</v>
      </c>
      <c r="D244" s="158" t="s">
        <v>1637</v>
      </c>
      <c r="E244" s="97"/>
      <c r="F244" s="100"/>
      <c r="G244" s="100"/>
      <c r="H244" s="101"/>
      <c r="I244" s="101"/>
      <c r="J244" s="94"/>
      <c r="K244" s="103"/>
      <c r="L244" s="94"/>
      <c r="M244" s="102"/>
      <c r="N244" s="100"/>
      <c r="O244" s="100"/>
      <c r="P244" s="100"/>
      <c r="Q244" s="100"/>
      <c r="R244" s="101"/>
      <c r="S244" s="101"/>
      <c r="T244" s="94"/>
      <c r="U244" s="115"/>
      <c r="V244" s="102"/>
      <c r="W244" s="116"/>
      <c r="X244" s="119"/>
      <c r="Y244" s="119"/>
      <c r="Z244" s="120"/>
      <c r="AA244" s="120"/>
      <c r="AB244" s="121"/>
      <c r="AC244" s="115"/>
      <c r="AD244" s="121"/>
      <c r="AE244" s="125"/>
      <c r="AF244" s="126"/>
    </row>
    <row r="245" spans="1:32" ht="23.1" customHeight="1" x14ac:dyDescent="0.35">
      <c r="A245" s="94">
        <v>23</v>
      </c>
      <c r="B245" s="96">
        <v>29274</v>
      </c>
      <c r="C245" s="164" t="s">
        <v>12</v>
      </c>
      <c r="D245" s="163" t="s">
        <v>1638</v>
      </c>
      <c r="E245" s="97"/>
      <c r="F245" s="100"/>
      <c r="G245" s="100"/>
      <c r="H245" s="101"/>
      <c r="I245" s="101"/>
      <c r="J245" s="94"/>
      <c r="K245" s="96"/>
      <c r="L245" s="94"/>
      <c r="N245" s="105"/>
      <c r="O245" s="100"/>
      <c r="P245" s="100"/>
      <c r="Q245" s="100"/>
      <c r="R245" s="101"/>
      <c r="S245" s="101"/>
      <c r="T245" s="94"/>
      <c r="U245" s="115"/>
      <c r="V245" s="102"/>
      <c r="W245" s="116"/>
      <c r="X245" s="119"/>
      <c r="Y245" s="119"/>
      <c r="Z245" s="120"/>
      <c r="AA245" s="120"/>
      <c r="AB245" s="121"/>
      <c r="AC245" s="115"/>
      <c r="AD245" s="121"/>
      <c r="AE245" s="125"/>
      <c r="AF245" s="130"/>
    </row>
    <row r="246" spans="1:32" ht="23.1" customHeight="1" x14ac:dyDescent="0.35">
      <c r="A246" s="94">
        <v>24</v>
      </c>
      <c r="B246" s="96">
        <v>29275</v>
      </c>
      <c r="C246" s="159" t="s">
        <v>12</v>
      </c>
      <c r="D246" s="158" t="s">
        <v>1639</v>
      </c>
      <c r="E246" s="97"/>
      <c r="F246" s="100"/>
      <c r="G246" s="100"/>
      <c r="H246" s="101"/>
      <c r="I246" s="101"/>
      <c r="J246" s="94"/>
      <c r="K246" s="94"/>
      <c r="L246" s="94"/>
      <c r="M246" s="102"/>
      <c r="N246" s="100"/>
      <c r="O246" s="100"/>
      <c r="P246" s="100"/>
      <c r="Q246" s="100"/>
      <c r="R246" s="101"/>
      <c r="S246" s="101"/>
      <c r="T246" s="94"/>
      <c r="U246" s="115"/>
      <c r="V246" s="102"/>
      <c r="W246" s="116"/>
      <c r="X246" s="119"/>
      <c r="Y246" s="119"/>
      <c r="Z246" s="120"/>
      <c r="AA246" s="120"/>
      <c r="AB246" s="121"/>
      <c r="AC246" s="122"/>
      <c r="AD246" s="121"/>
      <c r="AE246" s="125"/>
      <c r="AF246" s="119"/>
    </row>
    <row r="247" spans="1:32" ht="23.1" customHeight="1" x14ac:dyDescent="0.35">
      <c r="A247" s="96">
        <v>25</v>
      </c>
      <c r="B247" s="96">
        <v>29276</v>
      </c>
      <c r="C247" s="159" t="s">
        <v>12</v>
      </c>
      <c r="D247" s="158" t="s">
        <v>1640</v>
      </c>
      <c r="E247" s="97"/>
      <c r="F247" s="100"/>
      <c r="G247" s="100"/>
      <c r="H247" s="101"/>
      <c r="I247" s="101"/>
      <c r="J247" s="94"/>
      <c r="K247" s="94"/>
      <c r="L247" s="94"/>
      <c r="M247" s="102"/>
      <c r="N247" s="100"/>
      <c r="O247" s="100"/>
      <c r="P247" s="100"/>
      <c r="Q247" s="100"/>
      <c r="R247" s="101"/>
      <c r="S247" s="101"/>
      <c r="T247" s="94"/>
      <c r="U247" s="115"/>
      <c r="V247" s="102"/>
      <c r="W247" s="116"/>
      <c r="X247" s="119"/>
      <c r="Y247" s="119"/>
      <c r="Z247" s="120"/>
      <c r="AA247" s="120"/>
      <c r="AB247" s="121"/>
      <c r="AC247" s="121"/>
      <c r="AD247" s="121"/>
      <c r="AE247" s="125"/>
      <c r="AF247" s="130"/>
    </row>
    <row r="248" spans="1:32" ht="23.1" customHeight="1" x14ac:dyDescent="0.35">
      <c r="A248" s="94">
        <v>26</v>
      </c>
      <c r="B248" s="96">
        <v>29277</v>
      </c>
      <c r="C248" s="159" t="s">
        <v>12</v>
      </c>
      <c r="D248" s="158" t="s">
        <v>1641</v>
      </c>
      <c r="E248" s="97"/>
      <c r="F248" s="100"/>
      <c r="G248" s="100"/>
      <c r="H248" s="101"/>
      <c r="I248" s="101"/>
      <c r="J248" s="94"/>
      <c r="K248" s="94"/>
      <c r="L248" s="94"/>
      <c r="M248" s="102"/>
      <c r="N248" s="100"/>
      <c r="O248" s="100"/>
      <c r="P248" s="100"/>
      <c r="Q248" s="100"/>
      <c r="R248" s="101"/>
      <c r="S248" s="101"/>
      <c r="T248" s="94"/>
      <c r="U248" s="115"/>
      <c r="V248" s="102"/>
      <c r="W248" s="116"/>
      <c r="X248" s="131"/>
      <c r="Y248" s="131"/>
      <c r="Z248" s="121"/>
      <c r="AA248" s="121"/>
      <c r="AB248" s="121"/>
      <c r="AC248" s="121"/>
      <c r="AD248" s="121"/>
      <c r="AE248" s="125"/>
      <c r="AF248" s="130"/>
    </row>
    <row r="249" spans="1:32" ht="23.1" customHeight="1" x14ac:dyDescent="0.35">
      <c r="A249" s="94">
        <v>27</v>
      </c>
      <c r="B249" s="96">
        <v>29278</v>
      </c>
      <c r="C249" s="159" t="s">
        <v>12</v>
      </c>
      <c r="D249" s="158" t="s">
        <v>1642</v>
      </c>
      <c r="E249" s="97"/>
      <c r="F249" s="108"/>
      <c r="G249" s="108"/>
      <c r="H249" s="94"/>
      <c r="I249" s="94"/>
      <c r="J249" s="94"/>
      <c r="K249" s="94"/>
      <c r="L249" s="94"/>
      <c r="M249" s="102"/>
      <c r="N249" s="100"/>
      <c r="O249" s="100"/>
      <c r="P249" s="108"/>
      <c r="Q249" s="108"/>
      <c r="R249" s="94"/>
      <c r="S249" s="94"/>
      <c r="T249" s="94"/>
      <c r="U249" s="115"/>
      <c r="V249" s="102"/>
      <c r="W249" s="116"/>
      <c r="X249" s="131"/>
      <c r="Y249" s="131"/>
      <c r="Z249" s="121"/>
      <c r="AA249" s="121"/>
      <c r="AB249" s="121"/>
      <c r="AC249" s="121"/>
      <c r="AD249" s="132"/>
      <c r="AE249" s="133"/>
      <c r="AF249" s="134"/>
    </row>
    <row r="250" spans="1:32" s="165" customFormat="1" ht="23.1" customHeight="1" x14ac:dyDescent="0.5">
      <c r="A250" s="109" t="s">
        <v>15</v>
      </c>
      <c r="B250" s="110"/>
      <c r="C250" s="104"/>
      <c r="D250" s="111"/>
      <c r="E250" s="112"/>
      <c r="F250" s="112"/>
      <c r="G250" s="112"/>
      <c r="H250" s="111"/>
      <c r="I250" s="111"/>
      <c r="J250" s="111"/>
      <c r="K250" s="111"/>
      <c r="L250" s="110"/>
      <c r="M250" s="104"/>
      <c r="N250" s="111"/>
      <c r="O250" s="112"/>
      <c r="P250" s="112"/>
      <c r="Q250" s="112"/>
      <c r="R250" s="111"/>
      <c r="S250" s="111"/>
      <c r="T250" s="111"/>
      <c r="V250" s="175"/>
      <c r="W250" s="175"/>
      <c r="X250" s="175"/>
      <c r="Y250" s="175"/>
      <c r="Z250" s="175"/>
    </row>
    <row r="251" spans="1:32" s="165" customFormat="1" ht="23.1" customHeight="1" x14ac:dyDescent="0.5">
      <c r="A251" s="195" t="s">
        <v>202</v>
      </c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</row>
    <row r="252" spans="1:32" ht="23.1" customHeight="1" x14ac:dyDescent="0.5">
      <c r="A252" s="195" t="s">
        <v>203</v>
      </c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V252" s="165"/>
      <c r="W252" s="165"/>
      <c r="X252" s="165"/>
      <c r="Y252" s="165"/>
      <c r="Z252" s="165"/>
    </row>
    <row r="253" spans="1:32" s="172" customFormat="1" ht="23.1" customHeight="1" x14ac:dyDescent="0.5">
      <c r="A253" s="196" t="s">
        <v>552</v>
      </c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W253" s="173"/>
      <c r="X253" s="174" t="s">
        <v>0</v>
      </c>
      <c r="Y253" s="174" t="s">
        <v>1</v>
      </c>
      <c r="Z253" s="174" t="s">
        <v>2</v>
      </c>
    </row>
    <row r="254" spans="1:32" s="172" customFormat="1" ht="23.1" customHeight="1" x14ac:dyDescent="0.5">
      <c r="A254" s="196" t="s">
        <v>2108</v>
      </c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W254" s="173" t="s">
        <v>16</v>
      </c>
      <c r="X254" s="174">
        <f>COUNTIF(C259:C285:M259:M285,"ด.ช.")</f>
        <v>22</v>
      </c>
      <c r="Y254" s="174">
        <f>COUNTIF(C259:C285:M259:M285,"ด.ญ.")</f>
        <v>18</v>
      </c>
      <c r="Z254" s="174">
        <f>SUM(X254:Y254)</f>
        <v>40</v>
      </c>
    </row>
    <row r="255" spans="1:32" s="172" customFormat="1" ht="23.1" customHeight="1" x14ac:dyDescent="0.5">
      <c r="A255" s="197" t="s">
        <v>2117</v>
      </c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W255" s="173" t="s">
        <v>17</v>
      </c>
      <c r="X255" s="174">
        <f>COUNTIF(C295:C321:M295:M321,"ด.ช.")</f>
        <v>21</v>
      </c>
      <c r="Y255" s="174">
        <f>COUNTIF(C295:C321:M295:M321,"ด.ญ.")</f>
        <v>19</v>
      </c>
      <c r="Z255" s="174">
        <f t="shared" ref="Z255:Z256" si="7">SUM(X255:Y255)</f>
        <v>40</v>
      </c>
    </row>
    <row r="256" spans="1:32" s="172" customFormat="1" ht="23.1" customHeight="1" x14ac:dyDescent="0.5">
      <c r="A256" s="198" t="s">
        <v>2109</v>
      </c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W256" s="173" t="s">
        <v>18</v>
      </c>
      <c r="X256" s="174">
        <f>COUNTIF(C331:C357:M331:M357,"ด.ช.")</f>
        <v>17</v>
      </c>
      <c r="Y256" s="174">
        <f>COUNTIF(C331:C357:M331:M357,"ด.ญ.")</f>
        <v>20</v>
      </c>
      <c r="Z256" s="174">
        <f t="shared" si="7"/>
        <v>37</v>
      </c>
    </row>
    <row r="257" spans="1:20" ht="23.1" customHeight="1" x14ac:dyDescent="0.5">
      <c r="A257" s="149" t="s">
        <v>7</v>
      </c>
      <c r="B257" s="149" t="s">
        <v>7</v>
      </c>
      <c r="C257" s="199" t="s">
        <v>3</v>
      </c>
      <c r="D257" s="200"/>
      <c r="E257" s="199" t="s">
        <v>5</v>
      </c>
      <c r="F257" s="200"/>
      <c r="G257" s="200"/>
      <c r="H257" s="200"/>
      <c r="I257" s="200"/>
      <c r="J257" s="201"/>
      <c r="K257" s="149" t="s">
        <v>7</v>
      </c>
      <c r="L257" s="149" t="s">
        <v>7</v>
      </c>
      <c r="M257" s="199" t="s">
        <v>3</v>
      </c>
      <c r="N257" s="200"/>
      <c r="O257" s="199" t="s">
        <v>5</v>
      </c>
      <c r="P257" s="200"/>
      <c r="Q257" s="200"/>
      <c r="R257" s="200"/>
      <c r="S257" s="200"/>
      <c r="T257" s="201"/>
    </row>
    <row r="258" spans="1:20" ht="23.1" customHeight="1" x14ac:dyDescent="0.5">
      <c r="A258" s="150" t="s">
        <v>6</v>
      </c>
      <c r="B258" s="150" t="s">
        <v>4</v>
      </c>
      <c r="C258" s="193"/>
      <c r="D258" s="194"/>
      <c r="E258" s="147" t="s">
        <v>553</v>
      </c>
      <c r="F258" s="147" t="s">
        <v>8</v>
      </c>
      <c r="G258" s="147" t="s">
        <v>554</v>
      </c>
      <c r="H258" s="147" t="s">
        <v>10</v>
      </c>
      <c r="I258" s="148" t="s">
        <v>2</v>
      </c>
      <c r="J258" s="148" t="s">
        <v>9</v>
      </c>
      <c r="K258" s="150" t="s">
        <v>6</v>
      </c>
      <c r="L258" s="150" t="s">
        <v>4</v>
      </c>
      <c r="M258" s="193"/>
      <c r="N258" s="194"/>
      <c r="O258" s="147" t="s">
        <v>553</v>
      </c>
      <c r="P258" s="147" t="s">
        <v>8</v>
      </c>
      <c r="Q258" s="147" t="s">
        <v>554</v>
      </c>
      <c r="R258" s="147" t="s">
        <v>10</v>
      </c>
      <c r="S258" s="148" t="s">
        <v>2</v>
      </c>
      <c r="T258" s="148" t="s">
        <v>9</v>
      </c>
    </row>
    <row r="259" spans="1:20" ht="23.1" customHeight="1" x14ac:dyDescent="0.5">
      <c r="A259" s="99">
        <v>1</v>
      </c>
      <c r="B259" s="99">
        <v>29292</v>
      </c>
      <c r="C259" s="164" t="s">
        <v>11</v>
      </c>
      <c r="D259" s="163" t="s">
        <v>1655</v>
      </c>
      <c r="E259" s="135"/>
      <c r="F259" s="135"/>
      <c r="G259" s="135"/>
      <c r="H259" s="136"/>
      <c r="I259" s="136"/>
      <c r="J259" s="99"/>
      <c r="K259" s="99">
        <v>28</v>
      </c>
      <c r="L259" s="103">
        <v>29318</v>
      </c>
      <c r="M259" s="164" t="s">
        <v>12</v>
      </c>
      <c r="N259" s="163" t="s">
        <v>1677</v>
      </c>
      <c r="O259" s="135"/>
      <c r="P259" s="135"/>
      <c r="Q259" s="135"/>
      <c r="R259" s="136"/>
      <c r="S259" s="136"/>
      <c r="T259" s="99"/>
    </row>
    <row r="260" spans="1:20" ht="23.1" customHeight="1" x14ac:dyDescent="0.5">
      <c r="A260" s="103">
        <v>2</v>
      </c>
      <c r="B260" s="99">
        <v>29293</v>
      </c>
      <c r="C260" s="164" t="s">
        <v>11</v>
      </c>
      <c r="D260" s="163" t="s">
        <v>1656</v>
      </c>
      <c r="E260" s="135"/>
      <c r="F260" s="89"/>
      <c r="G260" s="89"/>
      <c r="H260" s="137"/>
      <c r="I260" s="137"/>
      <c r="J260" s="103"/>
      <c r="K260" s="99">
        <v>29</v>
      </c>
      <c r="L260" s="103">
        <v>29320</v>
      </c>
      <c r="M260" s="164" t="s">
        <v>12</v>
      </c>
      <c r="N260" s="163" t="s">
        <v>1678</v>
      </c>
      <c r="O260" s="135"/>
      <c r="P260" s="89"/>
      <c r="Q260" s="89"/>
      <c r="R260" s="137"/>
      <c r="S260" s="137"/>
      <c r="T260" s="103"/>
    </row>
    <row r="261" spans="1:20" ht="23.1" customHeight="1" x14ac:dyDescent="0.5">
      <c r="A261" s="103">
        <v>3</v>
      </c>
      <c r="B261" s="99">
        <v>29319</v>
      </c>
      <c r="C261" s="182" t="s">
        <v>11</v>
      </c>
      <c r="D261" s="183" t="s">
        <v>2144</v>
      </c>
      <c r="E261" s="135"/>
      <c r="F261" s="89"/>
      <c r="G261" s="89"/>
      <c r="H261" s="137"/>
      <c r="I261" s="137"/>
      <c r="J261" s="103"/>
      <c r="K261" s="99">
        <v>30</v>
      </c>
      <c r="L261" s="103">
        <v>29321</v>
      </c>
      <c r="M261" s="164" t="s">
        <v>12</v>
      </c>
      <c r="N261" s="163" t="s">
        <v>1679</v>
      </c>
      <c r="O261" s="135"/>
      <c r="P261" s="89"/>
      <c r="Q261" s="89"/>
      <c r="R261" s="137"/>
      <c r="S261" s="137"/>
      <c r="T261" s="103"/>
    </row>
    <row r="262" spans="1:20" ht="23.1" customHeight="1" x14ac:dyDescent="0.5">
      <c r="A262" s="99">
        <v>4</v>
      </c>
      <c r="B262" s="99">
        <v>29294</v>
      </c>
      <c r="C262" s="164" t="s">
        <v>11</v>
      </c>
      <c r="D262" s="163" t="s">
        <v>1657</v>
      </c>
      <c r="E262" s="135"/>
      <c r="F262" s="89"/>
      <c r="G262" s="89"/>
      <c r="H262" s="137"/>
      <c r="I262" s="137"/>
      <c r="J262" s="103"/>
      <c r="K262" s="99">
        <v>31</v>
      </c>
      <c r="L262" s="103">
        <v>29322</v>
      </c>
      <c r="M262" s="164" t="s">
        <v>12</v>
      </c>
      <c r="N262" s="163" t="s">
        <v>1680</v>
      </c>
      <c r="O262" s="135"/>
      <c r="P262" s="89"/>
      <c r="Q262" s="89"/>
      <c r="R262" s="137"/>
      <c r="S262" s="137"/>
      <c r="T262" s="103"/>
    </row>
    <row r="263" spans="1:20" ht="23.1" customHeight="1" x14ac:dyDescent="0.5">
      <c r="A263" s="103">
        <v>5</v>
      </c>
      <c r="B263" s="99">
        <v>29295</v>
      </c>
      <c r="C263" s="164" t="s">
        <v>11</v>
      </c>
      <c r="D263" s="163" t="s">
        <v>1658</v>
      </c>
      <c r="E263" s="135"/>
      <c r="F263" s="89"/>
      <c r="G263" s="89"/>
      <c r="H263" s="137"/>
      <c r="I263" s="137"/>
      <c r="J263" s="103"/>
      <c r="K263" s="99">
        <v>32</v>
      </c>
      <c r="L263" s="103">
        <v>29323</v>
      </c>
      <c r="M263" s="164" t="s">
        <v>12</v>
      </c>
      <c r="N263" s="163" t="s">
        <v>1681</v>
      </c>
      <c r="O263" s="135"/>
      <c r="P263" s="89"/>
      <c r="Q263" s="89"/>
      <c r="R263" s="137"/>
      <c r="S263" s="137"/>
      <c r="T263" s="103"/>
    </row>
    <row r="264" spans="1:20" ht="23.1" customHeight="1" x14ac:dyDescent="0.5">
      <c r="A264" s="99">
        <v>6</v>
      </c>
      <c r="B264" s="99">
        <v>29296</v>
      </c>
      <c r="C264" s="164" t="s">
        <v>11</v>
      </c>
      <c r="D264" s="163" t="s">
        <v>1659</v>
      </c>
      <c r="E264" s="135"/>
      <c r="F264" s="89"/>
      <c r="G264" s="89"/>
      <c r="H264" s="137"/>
      <c r="I264" s="137"/>
      <c r="J264" s="103"/>
      <c r="K264" s="99">
        <v>33</v>
      </c>
      <c r="L264" s="103">
        <v>29324</v>
      </c>
      <c r="M264" s="164" t="s">
        <v>12</v>
      </c>
      <c r="N264" s="163" t="s">
        <v>1682</v>
      </c>
      <c r="O264" s="135"/>
      <c r="P264" s="89"/>
      <c r="Q264" s="89"/>
      <c r="R264" s="137"/>
      <c r="S264" s="137"/>
      <c r="T264" s="103"/>
    </row>
    <row r="265" spans="1:20" ht="23.1" customHeight="1" x14ac:dyDescent="0.5">
      <c r="A265" s="103">
        <v>7</v>
      </c>
      <c r="B265" s="99">
        <v>29297</v>
      </c>
      <c r="C265" s="164" t="s">
        <v>11</v>
      </c>
      <c r="D265" s="163" t="s">
        <v>2140</v>
      </c>
      <c r="E265" s="135"/>
      <c r="F265" s="89"/>
      <c r="G265" s="89"/>
      <c r="H265" s="137"/>
      <c r="I265" s="137"/>
      <c r="J265" s="103"/>
      <c r="K265" s="99">
        <v>34</v>
      </c>
      <c r="L265" s="103">
        <v>29325</v>
      </c>
      <c r="M265" s="182" t="s">
        <v>12</v>
      </c>
      <c r="N265" s="183" t="s">
        <v>1683</v>
      </c>
      <c r="O265" s="135"/>
      <c r="P265" s="89"/>
      <c r="Q265" s="89"/>
      <c r="R265" s="137"/>
      <c r="S265" s="137"/>
      <c r="T265" s="103"/>
    </row>
    <row r="266" spans="1:20" ht="23.1" customHeight="1" x14ac:dyDescent="0.5">
      <c r="A266" s="103">
        <v>8</v>
      </c>
      <c r="B266" s="99">
        <v>29298</v>
      </c>
      <c r="C266" s="164" t="s">
        <v>11</v>
      </c>
      <c r="D266" s="163" t="s">
        <v>1660</v>
      </c>
      <c r="E266" s="135"/>
      <c r="F266" s="89"/>
      <c r="G266" s="89"/>
      <c r="H266" s="137"/>
      <c r="I266" s="137"/>
      <c r="J266" s="103"/>
      <c r="K266" s="99">
        <v>35</v>
      </c>
      <c r="L266" s="103">
        <v>29326</v>
      </c>
      <c r="M266" s="164" t="s">
        <v>12</v>
      </c>
      <c r="N266" s="163" t="s">
        <v>1684</v>
      </c>
      <c r="O266" s="135"/>
      <c r="P266" s="89"/>
      <c r="Q266" s="89"/>
      <c r="R266" s="137"/>
      <c r="S266" s="137"/>
      <c r="T266" s="103"/>
    </row>
    <row r="267" spans="1:20" ht="23.1" customHeight="1" x14ac:dyDescent="0.5">
      <c r="A267" s="99">
        <v>9</v>
      </c>
      <c r="B267" s="99">
        <v>29299</v>
      </c>
      <c r="C267" s="164" t="s">
        <v>11</v>
      </c>
      <c r="D267" s="163" t="s">
        <v>2141</v>
      </c>
      <c r="E267" s="135"/>
      <c r="F267" s="89"/>
      <c r="G267" s="89"/>
      <c r="H267" s="137"/>
      <c r="I267" s="137"/>
      <c r="J267" s="103"/>
      <c r="K267" s="99">
        <v>36</v>
      </c>
      <c r="L267" s="103">
        <v>29327</v>
      </c>
      <c r="M267" s="164" t="s">
        <v>12</v>
      </c>
      <c r="N267" s="163" t="s">
        <v>1685</v>
      </c>
      <c r="O267" s="135"/>
      <c r="P267" s="89"/>
      <c r="Q267" s="89"/>
      <c r="R267" s="137"/>
      <c r="S267" s="137"/>
      <c r="T267" s="103"/>
    </row>
    <row r="268" spans="1:20" ht="23.1" customHeight="1" x14ac:dyDescent="0.5">
      <c r="A268" s="103">
        <v>10</v>
      </c>
      <c r="B268" s="99">
        <v>29300</v>
      </c>
      <c r="C268" s="164" t="s">
        <v>11</v>
      </c>
      <c r="D268" s="163" t="s">
        <v>1661</v>
      </c>
      <c r="E268" s="135"/>
      <c r="F268" s="89"/>
      <c r="G268" s="89"/>
      <c r="H268" s="137"/>
      <c r="I268" s="137"/>
      <c r="J268" s="103"/>
      <c r="K268" s="99">
        <v>37</v>
      </c>
      <c r="L268" s="103">
        <v>29328</v>
      </c>
      <c r="M268" s="182" t="s">
        <v>12</v>
      </c>
      <c r="N268" s="183" t="s">
        <v>1686</v>
      </c>
      <c r="O268" s="135"/>
      <c r="P268" s="89"/>
      <c r="Q268" s="89"/>
      <c r="R268" s="137"/>
      <c r="S268" s="137"/>
      <c r="T268" s="103"/>
    </row>
    <row r="269" spans="1:20" ht="23.1" customHeight="1" x14ac:dyDescent="0.5">
      <c r="A269" s="99">
        <v>11</v>
      </c>
      <c r="B269" s="99">
        <v>29301</v>
      </c>
      <c r="C269" s="164" t="s">
        <v>11</v>
      </c>
      <c r="D269" s="163" t="s">
        <v>1662</v>
      </c>
      <c r="E269" s="135"/>
      <c r="F269" s="89"/>
      <c r="G269" s="89"/>
      <c r="H269" s="137"/>
      <c r="I269" s="137"/>
      <c r="J269" s="103"/>
      <c r="K269" s="99">
        <v>38</v>
      </c>
      <c r="L269" s="103">
        <v>29329</v>
      </c>
      <c r="M269" s="164" t="s">
        <v>12</v>
      </c>
      <c r="N269" s="163" t="s">
        <v>1687</v>
      </c>
      <c r="O269" s="135"/>
      <c r="P269" s="89"/>
      <c r="Q269" s="89"/>
      <c r="R269" s="137"/>
      <c r="S269" s="137"/>
      <c r="T269" s="103"/>
    </row>
    <row r="270" spans="1:20" ht="23.1" customHeight="1" x14ac:dyDescent="0.5">
      <c r="A270" s="103">
        <v>12</v>
      </c>
      <c r="B270" s="99">
        <v>29302</v>
      </c>
      <c r="C270" s="164" t="s">
        <v>11</v>
      </c>
      <c r="D270" s="163" t="s">
        <v>1663</v>
      </c>
      <c r="E270" s="135"/>
      <c r="F270" s="89"/>
      <c r="G270" s="89"/>
      <c r="H270" s="137"/>
      <c r="I270" s="137"/>
      <c r="J270" s="103"/>
      <c r="K270" s="99">
        <v>39</v>
      </c>
      <c r="L270" s="103">
        <v>29330</v>
      </c>
      <c r="M270" s="164" t="s">
        <v>12</v>
      </c>
      <c r="N270" s="163" t="s">
        <v>1688</v>
      </c>
      <c r="O270" s="135"/>
      <c r="P270" s="89"/>
      <c r="Q270" s="89"/>
      <c r="R270" s="137"/>
      <c r="S270" s="137"/>
      <c r="T270" s="103"/>
    </row>
    <row r="271" spans="1:20" ht="23.1" customHeight="1" x14ac:dyDescent="0.5">
      <c r="A271" s="103">
        <v>13</v>
      </c>
      <c r="B271" s="99">
        <v>29303</v>
      </c>
      <c r="C271" s="164" t="s">
        <v>11</v>
      </c>
      <c r="D271" s="163" t="s">
        <v>1664</v>
      </c>
      <c r="E271" s="135"/>
      <c r="F271" s="89"/>
      <c r="G271" s="89"/>
      <c r="H271" s="137"/>
      <c r="I271" s="137"/>
      <c r="J271" s="103"/>
      <c r="K271" s="99">
        <v>40</v>
      </c>
      <c r="L271" s="103">
        <v>29331</v>
      </c>
      <c r="M271" s="184" t="s">
        <v>12</v>
      </c>
      <c r="N271" s="185" t="s">
        <v>1689</v>
      </c>
      <c r="O271" s="135"/>
      <c r="P271" s="89"/>
      <c r="Q271" s="89"/>
      <c r="R271" s="137"/>
      <c r="S271" s="137"/>
      <c r="T271" s="103"/>
    </row>
    <row r="272" spans="1:20" ht="23.1" customHeight="1" x14ac:dyDescent="0.5">
      <c r="A272" s="99">
        <v>14</v>
      </c>
      <c r="B272" s="99">
        <v>29304</v>
      </c>
      <c r="C272" s="164" t="s">
        <v>11</v>
      </c>
      <c r="D272" s="163" t="s">
        <v>2142</v>
      </c>
      <c r="E272" s="135"/>
      <c r="F272" s="89"/>
      <c r="G272" s="89"/>
      <c r="H272" s="137"/>
      <c r="I272" s="137"/>
      <c r="J272" s="103"/>
      <c r="K272" s="103"/>
      <c r="L272" s="103"/>
      <c r="M272" s="138"/>
      <c r="N272" s="89"/>
      <c r="O272" s="135"/>
      <c r="P272" s="89"/>
      <c r="Q272" s="89"/>
      <c r="R272" s="137"/>
      <c r="S272" s="137"/>
      <c r="T272" s="103"/>
    </row>
    <row r="273" spans="1:26" ht="23.1" customHeight="1" x14ac:dyDescent="0.5">
      <c r="A273" s="103">
        <v>15</v>
      </c>
      <c r="B273" s="99">
        <v>29305</v>
      </c>
      <c r="C273" s="164" t="s">
        <v>11</v>
      </c>
      <c r="D273" s="163" t="s">
        <v>1665</v>
      </c>
      <c r="E273" s="135"/>
      <c r="F273" s="89"/>
      <c r="G273" s="89"/>
      <c r="H273" s="137"/>
      <c r="I273" s="137"/>
      <c r="J273" s="103"/>
      <c r="K273" s="99"/>
      <c r="L273" s="103"/>
      <c r="M273" s="138"/>
      <c r="N273" s="89"/>
      <c r="O273" s="135"/>
      <c r="P273" s="89"/>
      <c r="Q273" s="89"/>
      <c r="R273" s="137"/>
      <c r="S273" s="137"/>
      <c r="T273" s="103"/>
    </row>
    <row r="274" spans="1:26" ht="23.1" customHeight="1" x14ac:dyDescent="0.5">
      <c r="A274" s="99">
        <v>16</v>
      </c>
      <c r="B274" s="99">
        <v>29306</v>
      </c>
      <c r="C274" s="164" t="s">
        <v>11</v>
      </c>
      <c r="D274" s="163" t="s">
        <v>1666</v>
      </c>
      <c r="E274" s="135"/>
      <c r="F274" s="89"/>
      <c r="G274" s="89"/>
      <c r="H274" s="137"/>
      <c r="I274" s="137"/>
      <c r="J274" s="103"/>
      <c r="K274" s="103"/>
      <c r="L274" s="103"/>
      <c r="M274" s="139"/>
      <c r="N274" s="140"/>
      <c r="O274" s="89"/>
      <c r="P274" s="89"/>
      <c r="Q274" s="89"/>
      <c r="R274" s="137"/>
      <c r="S274" s="137"/>
      <c r="T274" s="103"/>
    </row>
    <row r="275" spans="1:26" ht="23.1" customHeight="1" x14ac:dyDescent="0.5">
      <c r="A275" s="103">
        <v>17</v>
      </c>
      <c r="B275" s="99">
        <v>29307</v>
      </c>
      <c r="C275" s="164" t="s">
        <v>11</v>
      </c>
      <c r="D275" s="163" t="s">
        <v>1667</v>
      </c>
      <c r="E275" s="135"/>
      <c r="F275" s="89"/>
      <c r="G275" s="89"/>
      <c r="H275" s="137"/>
      <c r="I275" s="137"/>
      <c r="J275" s="103"/>
      <c r="K275" s="99"/>
      <c r="L275" s="103"/>
      <c r="M275" s="138"/>
      <c r="N275" s="89"/>
      <c r="O275" s="89"/>
      <c r="P275" s="89"/>
      <c r="Q275" s="89"/>
      <c r="R275" s="137"/>
      <c r="S275" s="137"/>
      <c r="T275" s="103"/>
    </row>
    <row r="276" spans="1:26" ht="23.1" customHeight="1" x14ac:dyDescent="0.5">
      <c r="A276" s="103">
        <v>18</v>
      </c>
      <c r="B276" s="99">
        <v>29308</v>
      </c>
      <c r="C276" s="182" t="s">
        <v>11</v>
      </c>
      <c r="D276" s="183" t="s">
        <v>1668</v>
      </c>
      <c r="E276" s="135"/>
      <c r="F276" s="89"/>
      <c r="G276" s="89"/>
      <c r="H276" s="137"/>
      <c r="I276" s="137"/>
      <c r="J276" s="103"/>
      <c r="K276" s="103"/>
      <c r="L276" s="103"/>
      <c r="M276" s="138"/>
      <c r="N276" s="89"/>
      <c r="O276" s="89"/>
      <c r="P276" s="89"/>
      <c r="Q276" s="89"/>
      <c r="R276" s="137"/>
      <c r="S276" s="137"/>
      <c r="T276" s="103"/>
    </row>
    <row r="277" spans="1:26" ht="23.1" customHeight="1" x14ac:dyDescent="0.5">
      <c r="A277" s="99">
        <v>19</v>
      </c>
      <c r="B277" s="99">
        <v>29309</v>
      </c>
      <c r="C277" s="164" t="s">
        <v>11</v>
      </c>
      <c r="D277" s="163" t="s">
        <v>1669</v>
      </c>
      <c r="E277" s="135"/>
      <c r="F277" s="89"/>
      <c r="G277" s="89"/>
      <c r="H277" s="137"/>
      <c r="I277" s="137"/>
      <c r="J277" s="103"/>
      <c r="K277" s="99"/>
      <c r="L277" s="103"/>
      <c r="M277" s="138"/>
      <c r="N277" s="89"/>
      <c r="O277" s="89"/>
      <c r="P277" s="89"/>
      <c r="Q277" s="89"/>
      <c r="R277" s="137"/>
      <c r="S277" s="137"/>
      <c r="T277" s="103"/>
    </row>
    <row r="278" spans="1:26" ht="23.1" customHeight="1" x14ac:dyDescent="0.5">
      <c r="A278" s="103">
        <v>20</v>
      </c>
      <c r="B278" s="99">
        <v>29310</v>
      </c>
      <c r="C278" s="164" t="s">
        <v>11</v>
      </c>
      <c r="D278" s="163" t="s">
        <v>1670</v>
      </c>
      <c r="E278" s="135"/>
      <c r="F278" s="89"/>
      <c r="G278" s="89"/>
      <c r="H278" s="137"/>
      <c r="I278" s="137"/>
      <c r="J278" s="103"/>
      <c r="K278" s="103"/>
      <c r="L278" s="103"/>
      <c r="M278" s="138"/>
      <c r="N278" s="89"/>
      <c r="O278" s="89"/>
      <c r="P278" s="89"/>
      <c r="Q278" s="89"/>
      <c r="R278" s="137"/>
      <c r="S278" s="137"/>
      <c r="T278" s="103"/>
    </row>
    <row r="279" spans="1:26" ht="23.1" customHeight="1" x14ac:dyDescent="0.5">
      <c r="A279" s="99">
        <v>21</v>
      </c>
      <c r="B279" s="99">
        <v>29311</v>
      </c>
      <c r="C279" s="164" t="s">
        <v>11</v>
      </c>
      <c r="D279" s="163" t="s">
        <v>2143</v>
      </c>
      <c r="E279" s="135"/>
      <c r="F279" s="89"/>
      <c r="G279" s="89"/>
      <c r="H279" s="137"/>
      <c r="I279" s="137"/>
      <c r="J279" s="103"/>
      <c r="K279" s="99"/>
      <c r="L279" s="103"/>
      <c r="M279" s="138"/>
      <c r="N279" s="89"/>
      <c r="O279" s="89"/>
      <c r="P279" s="89"/>
      <c r="Q279" s="89"/>
      <c r="R279" s="137"/>
      <c r="S279" s="137"/>
      <c r="T279" s="103"/>
    </row>
    <row r="280" spans="1:26" ht="23.1" customHeight="1" x14ac:dyDescent="0.5">
      <c r="A280" s="103">
        <v>22</v>
      </c>
      <c r="B280" s="99">
        <v>29312</v>
      </c>
      <c r="C280" s="164" t="s">
        <v>11</v>
      </c>
      <c r="D280" s="163" t="s">
        <v>1671</v>
      </c>
      <c r="E280" s="135"/>
      <c r="F280" s="89"/>
      <c r="G280" s="89"/>
      <c r="H280" s="137"/>
      <c r="I280" s="137"/>
      <c r="J280" s="103"/>
      <c r="K280" s="103"/>
      <c r="L280" s="103"/>
      <c r="M280" s="138"/>
      <c r="N280" s="89"/>
      <c r="O280" s="89"/>
      <c r="P280" s="89"/>
      <c r="Q280" s="89"/>
      <c r="R280" s="137"/>
      <c r="S280" s="137"/>
      <c r="T280" s="103"/>
    </row>
    <row r="281" spans="1:26" ht="23.1" customHeight="1" x14ac:dyDescent="0.5">
      <c r="A281" s="103">
        <v>23</v>
      </c>
      <c r="B281" s="99">
        <v>29313</v>
      </c>
      <c r="C281" s="164" t="s">
        <v>12</v>
      </c>
      <c r="D281" s="163" t="s">
        <v>1672</v>
      </c>
      <c r="E281" s="135"/>
      <c r="F281" s="89"/>
      <c r="G281" s="89"/>
      <c r="H281" s="137"/>
      <c r="I281" s="137"/>
      <c r="J281" s="103"/>
      <c r="K281" s="99"/>
      <c r="L281" s="103"/>
      <c r="M281" s="139"/>
      <c r="N281" s="140"/>
      <c r="O281" s="89"/>
      <c r="P281" s="89"/>
      <c r="Q281" s="89"/>
      <c r="R281" s="137"/>
      <c r="S281" s="137"/>
      <c r="T281" s="103"/>
    </row>
    <row r="282" spans="1:26" ht="23.1" customHeight="1" x14ac:dyDescent="0.5">
      <c r="A282" s="99">
        <v>24</v>
      </c>
      <c r="B282" s="99">
        <v>29314</v>
      </c>
      <c r="C282" s="164" t="s">
        <v>12</v>
      </c>
      <c r="D282" s="163" t="s">
        <v>1673</v>
      </c>
      <c r="E282" s="135"/>
      <c r="F282" s="89"/>
      <c r="G282" s="89"/>
      <c r="H282" s="137"/>
      <c r="I282" s="137"/>
      <c r="J282" s="103"/>
      <c r="K282" s="103"/>
      <c r="L282" s="103"/>
      <c r="M282" s="138"/>
      <c r="N282" s="89"/>
      <c r="O282" s="89"/>
      <c r="P282" s="89"/>
      <c r="Q282" s="89"/>
      <c r="R282" s="137"/>
      <c r="S282" s="137"/>
      <c r="T282" s="103"/>
    </row>
    <row r="283" spans="1:26" ht="23.1" customHeight="1" x14ac:dyDescent="0.5">
      <c r="A283" s="103">
        <v>25</v>
      </c>
      <c r="B283" s="99">
        <v>29315</v>
      </c>
      <c r="C283" s="164" t="s">
        <v>12</v>
      </c>
      <c r="D283" s="163" t="s">
        <v>1674</v>
      </c>
      <c r="E283" s="135"/>
      <c r="F283" s="89"/>
      <c r="G283" s="89"/>
      <c r="H283" s="137"/>
      <c r="I283" s="137"/>
      <c r="J283" s="103"/>
      <c r="K283" s="103"/>
      <c r="L283" s="103"/>
      <c r="M283" s="138"/>
      <c r="N283" s="89"/>
      <c r="O283" s="89"/>
      <c r="P283" s="89"/>
      <c r="Q283" s="89"/>
      <c r="R283" s="137"/>
      <c r="S283" s="137"/>
      <c r="T283" s="103"/>
    </row>
    <row r="284" spans="1:26" ht="23.1" customHeight="1" x14ac:dyDescent="0.5">
      <c r="A284" s="99">
        <v>26</v>
      </c>
      <c r="B284" s="99">
        <v>29316</v>
      </c>
      <c r="C284" s="164" t="s">
        <v>12</v>
      </c>
      <c r="D284" s="163" t="s">
        <v>1675</v>
      </c>
      <c r="E284" s="135"/>
      <c r="F284" s="89"/>
      <c r="G284" s="89"/>
      <c r="H284" s="137"/>
      <c r="I284" s="137"/>
      <c r="J284" s="103"/>
      <c r="K284" s="103"/>
      <c r="L284" s="103"/>
      <c r="M284" s="138"/>
      <c r="N284" s="89"/>
      <c r="O284" s="89"/>
      <c r="P284" s="89"/>
      <c r="Q284" s="89"/>
      <c r="R284" s="137"/>
      <c r="S284" s="137"/>
      <c r="T284" s="103"/>
    </row>
    <row r="285" spans="1:26" ht="23.1" customHeight="1" x14ac:dyDescent="0.5">
      <c r="A285" s="103">
        <v>27</v>
      </c>
      <c r="B285" s="99">
        <v>29317</v>
      </c>
      <c r="C285" s="164" t="s">
        <v>12</v>
      </c>
      <c r="D285" s="163" t="s">
        <v>1676</v>
      </c>
      <c r="E285" s="135"/>
      <c r="F285" s="141"/>
      <c r="G285" s="141"/>
      <c r="H285" s="103"/>
      <c r="I285" s="103"/>
      <c r="J285" s="103"/>
      <c r="K285" s="103"/>
      <c r="L285" s="103"/>
      <c r="M285" s="138"/>
      <c r="N285" s="89"/>
      <c r="O285" s="89"/>
      <c r="P285" s="141"/>
      <c r="Q285" s="141"/>
      <c r="R285" s="103"/>
      <c r="S285" s="103"/>
      <c r="T285" s="103"/>
    </row>
    <row r="286" spans="1:26" s="165" customFormat="1" ht="23.1" customHeight="1" x14ac:dyDescent="0.5">
      <c r="A286" s="142" t="s">
        <v>15</v>
      </c>
      <c r="B286" s="143"/>
      <c r="C286" s="139"/>
      <c r="D286" s="153"/>
      <c r="E286" s="144"/>
      <c r="F286" s="144"/>
      <c r="G286" s="144"/>
      <c r="H286" s="153"/>
      <c r="I286" s="153"/>
      <c r="J286" s="153"/>
      <c r="K286" s="153"/>
      <c r="L286" s="143"/>
      <c r="M286" s="139"/>
      <c r="N286" s="153"/>
      <c r="O286" s="144"/>
      <c r="P286" s="144"/>
      <c r="Q286" s="144"/>
      <c r="R286" s="153"/>
      <c r="S286" s="153"/>
      <c r="T286" s="153"/>
      <c r="V286" s="175"/>
      <c r="W286" s="175"/>
      <c r="X286" s="175"/>
      <c r="Y286" s="175"/>
      <c r="Z286" s="175"/>
    </row>
    <row r="287" spans="1:26" s="165" customFormat="1" ht="23.1" customHeight="1" x14ac:dyDescent="0.5">
      <c r="A287" s="202" t="s">
        <v>202</v>
      </c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</row>
    <row r="288" spans="1:26" ht="23.1" customHeight="1" x14ac:dyDescent="0.5">
      <c r="A288" s="202" t="s">
        <v>203</v>
      </c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V288" s="165"/>
      <c r="W288" s="165"/>
      <c r="X288" s="165"/>
      <c r="Y288" s="165"/>
      <c r="Z288" s="165"/>
    </row>
    <row r="289" spans="1:26" s="172" customFormat="1" ht="23.1" customHeight="1" x14ac:dyDescent="0.5">
      <c r="A289" s="196" t="s">
        <v>552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W289" s="173"/>
      <c r="X289" s="174"/>
      <c r="Y289" s="174"/>
      <c r="Z289" s="174"/>
    </row>
    <row r="290" spans="1:26" s="172" customFormat="1" ht="23.1" customHeight="1" x14ac:dyDescent="0.5">
      <c r="A290" s="196" t="s">
        <v>2108</v>
      </c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W290" s="173"/>
      <c r="X290" s="174"/>
      <c r="Y290" s="174"/>
      <c r="Z290" s="174"/>
    </row>
    <row r="291" spans="1:26" s="172" customFormat="1" ht="23.1" customHeight="1" x14ac:dyDescent="0.5">
      <c r="A291" s="197" t="s">
        <v>2118</v>
      </c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W291" s="173"/>
      <c r="X291" s="174"/>
      <c r="Y291" s="174"/>
      <c r="Z291" s="174"/>
    </row>
    <row r="292" spans="1:26" s="172" customFormat="1" ht="23.1" customHeight="1" x14ac:dyDescent="0.5">
      <c r="A292" s="198" t="s">
        <v>2109</v>
      </c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W292" s="173"/>
      <c r="X292" s="174"/>
      <c r="Y292" s="174"/>
      <c r="Z292" s="174"/>
    </row>
    <row r="293" spans="1:26" ht="23.1" customHeight="1" x14ac:dyDescent="0.5">
      <c r="A293" s="149" t="s">
        <v>7</v>
      </c>
      <c r="B293" s="149" t="s">
        <v>7</v>
      </c>
      <c r="C293" s="199" t="s">
        <v>3</v>
      </c>
      <c r="D293" s="200"/>
      <c r="E293" s="199" t="s">
        <v>5</v>
      </c>
      <c r="F293" s="200"/>
      <c r="G293" s="200"/>
      <c r="H293" s="200"/>
      <c r="I293" s="200"/>
      <c r="J293" s="201"/>
      <c r="K293" s="149" t="s">
        <v>7</v>
      </c>
      <c r="L293" s="149" t="s">
        <v>7</v>
      </c>
      <c r="M293" s="199" t="s">
        <v>3</v>
      </c>
      <c r="N293" s="200"/>
      <c r="O293" s="199" t="s">
        <v>5</v>
      </c>
      <c r="P293" s="200"/>
      <c r="Q293" s="200"/>
      <c r="R293" s="200"/>
      <c r="S293" s="200"/>
      <c r="T293" s="201"/>
    </row>
    <row r="294" spans="1:26" ht="23.1" customHeight="1" x14ac:dyDescent="0.5">
      <c r="A294" s="150" t="s">
        <v>6</v>
      </c>
      <c r="B294" s="150" t="s">
        <v>4</v>
      </c>
      <c r="C294" s="193"/>
      <c r="D294" s="194"/>
      <c r="E294" s="147" t="s">
        <v>553</v>
      </c>
      <c r="F294" s="147" t="s">
        <v>8</v>
      </c>
      <c r="G294" s="147" t="s">
        <v>554</v>
      </c>
      <c r="H294" s="147" t="s">
        <v>10</v>
      </c>
      <c r="I294" s="148" t="s">
        <v>2</v>
      </c>
      <c r="J294" s="148" t="s">
        <v>9</v>
      </c>
      <c r="K294" s="150" t="s">
        <v>6</v>
      </c>
      <c r="L294" s="150" t="s">
        <v>4</v>
      </c>
      <c r="M294" s="193"/>
      <c r="N294" s="194"/>
      <c r="O294" s="147" t="s">
        <v>553</v>
      </c>
      <c r="P294" s="147" t="s">
        <v>8</v>
      </c>
      <c r="Q294" s="147" t="s">
        <v>554</v>
      </c>
      <c r="R294" s="147" t="s">
        <v>10</v>
      </c>
      <c r="S294" s="148" t="s">
        <v>2</v>
      </c>
      <c r="T294" s="148" t="s">
        <v>9</v>
      </c>
    </row>
    <row r="295" spans="1:26" ht="23.1" customHeight="1" x14ac:dyDescent="0.5">
      <c r="A295" s="99">
        <v>1</v>
      </c>
      <c r="B295" s="99">
        <v>29332</v>
      </c>
      <c r="C295" s="164" t="s">
        <v>11</v>
      </c>
      <c r="D295" s="163" t="s">
        <v>1690</v>
      </c>
      <c r="E295" s="135"/>
      <c r="F295" s="135"/>
      <c r="G295" s="135"/>
      <c r="H295" s="136"/>
      <c r="I295" s="136"/>
      <c r="J295" s="99"/>
      <c r="K295" s="99">
        <v>28</v>
      </c>
      <c r="L295" s="103">
        <v>29359</v>
      </c>
      <c r="M295" s="164" t="s">
        <v>12</v>
      </c>
      <c r="N295" s="163" t="s">
        <v>1716</v>
      </c>
      <c r="O295" s="135"/>
      <c r="P295" s="135"/>
      <c r="Q295" s="135"/>
      <c r="R295" s="136"/>
      <c r="S295" s="136"/>
      <c r="T295" s="99"/>
    </row>
    <row r="296" spans="1:26" ht="23.1" customHeight="1" x14ac:dyDescent="0.5">
      <c r="A296" s="103">
        <v>2</v>
      </c>
      <c r="B296" s="99">
        <v>29333</v>
      </c>
      <c r="C296" s="182" t="s">
        <v>11</v>
      </c>
      <c r="D296" s="183" t="s">
        <v>1691</v>
      </c>
      <c r="E296" s="135"/>
      <c r="F296" s="89"/>
      <c r="G296" s="89"/>
      <c r="H296" s="137"/>
      <c r="I296" s="137"/>
      <c r="J296" s="103"/>
      <c r="K296" s="99">
        <v>29</v>
      </c>
      <c r="L296" s="103">
        <v>29360</v>
      </c>
      <c r="M296" s="164" t="s">
        <v>12</v>
      </c>
      <c r="N296" s="163" t="s">
        <v>1717</v>
      </c>
      <c r="O296" s="135"/>
      <c r="P296" s="89"/>
      <c r="Q296" s="89"/>
      <c r="R296" s="137"/>
      <c r="S296" s="137"/>
      <c r="T296" s="103"/>
    </row>
    <row r="297" spans="1:26" ht="23.1" customHeight="1" x14ac:dyDescent="0.5">
      <c r="A297" s="103">
        <v>3</v>
      </c>
      <c r="B297" s="99">
        <v>29334</v>
      </c>
      <c r="C297" s="164" t="s">
        <v>11</v>
      </c>
      <c r="D297" s="163" t="s">
        <v>1692</v>
      </c>
      <c r="E297" s="135"/>
      <c r="F297" s="89"/>
      <c r="G297" s="89"/>
      <c r="H297" s="137"/>
      <c r="I297" s="137"/>
      <c r="J297" s="103"/>
      <c r="K297" s="99">
        <v>30</v>
      </c>
      <c r="L297" s="103">
        <v>29361</v>
      </c>
      <c r="M297" s="164" t="s">
        <v>12</v>
      </c>
      <c r="N297" s="163" t="s">
        <v>1718</v>
      </c>
      <c r="O297" s="135"/>
      <c r="P297" s="89"/>
      <c r="Q297" s="89"/>
      <c r="R297" s="137"/>
      <c r="S297" s="137"/>
      <c r="T297" s="103"/>
    </row>
    <row r="298" spans="1:26" ht="23.1" customHeight="1" x14ac:dyDescent="0.5">
      <c r="A298" s="99">
        <v>4</v>
      </c>
      <c r="B298" s="99">
        <v>29335</v>
      </c>
      <c r="C298" s="164" t="s">
        <v>11</v>
      </c>
      <c r="D298" s="163" t="s">
        <v>1693</v>
      </c>
      <c r="E298" s="135"/>
      <c r="F298" s="89"/>
      <c r="G298" s="89"/>
      <c r="H298" s="137"/>
      <c r="I298" s="137"/>
      <c r="J298" s="103"/>
      <c r="K298" s="99">
        <v>31</v>
      </c>
      <c r="L298" s="103">
        <v>29362</v>
      </c>
      <c r="M298" s="164" t="s">
        <v>12</v>
      </c>
      <c r="N298" s="163" t="s">
        <v>1719</v>
      </c>
      <c r="O298" s="135"/>
      <c r="P298" s="89"/>
      <c r="Q298" s="89"/>
      <c r="R298" s="137"/>
      <c r="S298" s="137"/>
      <c r="T298" s="103"/>
    </row>
    <row r="299" spans="1:26" ht="23.1" customHeight="1" x14ac:dyDescent="0.5">
      <c r="A299" s="103">
        <v>5</v>
      </c>
      <c r="B299" s="99">
        <v>29336</v>
      </c>
      <c r="C299" s="164" t="s">
        <v>11</v>
      </c>
      <c r="D299" s="163" t="s">
        <v>1694</v>
      </c>
      <c r="E299" s="135"/>
      <c r="F299" s="89"/>
      <c r="G299" s="89"/>
      <c r="H299" s="137"/>
      <c r="I299" s="137"/>
      <c r="J299" s="103"/>
      <c r="K299" s="99">
        <v>32</v>
      </c>
      <c r="L299" s="103">
        <v>29363</v>
      </c>
      <c r="M299" s="182" t="s">
        <v>12</v>
      </c>
      <c r="N299" s="183" t="s">
        <v>1755</v>
      </c>
      <c r="O299" s="135"/>
      <c r="P299" s="89"/>
      <c r="Q299" s="89"/>
      <c r="R299" s="137"/>
      <c r="S299" s="137"/>
      <c r="T299" s="103"/>
    </row>
    <row r="300" spans="1:26" ht="23.1" customHeight="1" x14ac:dyDescent="0.5">
      <c r="A300" s="103">
        <v>6</v>
      </c>
      <c r="B300" s="99">
        <v>29337</v>
      </c>
      <c r="C300" s="164" t="s">
        <v>11</v>
      </c>
      <c r="D300" s="163" t="s">
        <v>1695</v>
      </c>
      <c r="E300" s="135"/>
      <c r="F300" s="89"/>
      <c r="G300" s="89"/>
      <c r="H300" s="137"/>
      <c r="I300" s="137"/>
      <c r="J300" s="103"/>
      <c r="K300" s="99">
        <v>33</v>
      </c>
      <c r="L300" s="103">
        <v>29364</v>
      </c>
      <c r="M300" s="164" t="s">
        <v>12</v>
      </c>
      <c r="N300" s="163" t="s">
        <v>1720</v>
      </c>
      <c r="O300" s="135"/>
      <c r="P300" s="89"/>
      <c r="Q300" s="89"/>
      <c r="R300" s="137"/>
      <c r="S300" s="137"/>
      <c r="T300" s="103"/>
    </row>
    <row r="301" spans="1:26" ht="23.1" customHeight="1" x14ac:dyDescent="0.5">
      <c r="A301" s="99">
        <v>7</v>
      </c>
      <c r="B301" s="99">
        <v>29338</v>
      </c>
      <c r="C301" s="164" t="s">
        <v>11</v>
      </c>
      <c r="D301" s="163" t="s">
        <v>1696</v>
      </c>
      <c r="E301" s="135"/>
      <c r="F301" s="89"/>
      <c r="G301" s="89"/>
      <c r="H301" s="137"/>
      <c r="I301" s="137"/>
      <c r="J301" s="103"/>
      <c r="K301" s="99">
        <v>34</v>
      </c>
      <c r="L301" s="103">
        <v>29365</v>
      </c>
      <c r="M301" s="164" t="s">
        <v>12</v>
      </c>
      <c r="N301" s="163" t="s">
        <v>1721</v>
      </c>
      <c r="O301" s="135"/>
      <c r="P301" s="89"/>
      <c r="Q301" s="89"/>
      <c r="R301" s="137"/>
      <c r="S301" s="137"/>
      <c r="T301" s="103"/>
    </row>
    <row r="302" spans="1:26" ht="23.1" customHeight="1" x14ac:dyDescent="0.5">
      <c r="A302" s="103">
        <v>8</v>
      </c>
      <c r="B302" s="99">
        <v>29339</v>
      </c>
      <c r="C302" s="184" t="s">
        <v>11</v>
      </c>
      <c r="D302" s="185" t="s">
        <v>1697</v>
      </c>
      <c r="E302" s="135"/>
      <c r="F302" s="89"/>
      <c r="G302" s="89"/>
      <c r="H302" s="137"/>
      <c r="I302" s="137"/>
      <c r="J302" s="103"/>
      <c r="K302" s="99">
        <v>35</v>
      </c>
      <c r="L302" s="103">
        <v>29366</v>
      </c>
      <c r="M302" s="164" t="s">
        <v>12</v>
      </c>
      <c r="N302" s="163" t="s">
        <v>1722</v>
      </c>
      <c r="O302" s="135"/>
      <c r="P302" s="89"/>
      <c r="Q302" s="89"/>
      <c r="R302" s="137"/>
      <c r="S302" s="137"/>
      <c r="T302" s="103"/>
    </row>
    <row r="303" spans="1:26" ht="23.1" customHeight="1" x14ac:dyDescent="0.5">
      <c r="A303" s="103">
        <v>9</v>
      </c>
      <c r="B303" s="99">
        <v>29340</v>
      </c>
      <c r="C303" s="164" t="s">
        <v>11</v>
      </c>
      <c r="D303" s="163" t="s">
        <v>1698</v>
      </c>
      <c r="E303" s="135"/>
      <c r="F303" s="89"/>
      <c r="G303" s="89"/>
      <c r="H303" s="137"/>
      <c r="I303" s="137"/>
      <c r="J303" s="103"/>
      <c r="K303" s="99">
        <v>36</v>
      </c>
      <c r="L303" s="103">
        <v>29367</v>
      </c>
      <c r="M303" s="164" t="s">
        <v>12</v>
      </c>
      <c r="N303" s="163" t="s">
        <v>1723</v>
      </c>
      <c r="O303" s="135"/>
      <c r="P303" s="89"/>
      <c r="Q303" s="89"/>
      <c r="R303" s="137"/>
      <c r="S303" s="137"/>
      <c r="T303" s="103"/>
    </row>
    <row r="304" spans="1:26" ht="23.1" customHeight="1" x14ac:dyDescent="0.5">
      <c r="A304" s="99">
        <v>10</v>
      </c>
      <c r="B304" s="99">
        <v>29341</v>
      </c>
      <c r="C304" s="164" t="s">
        <v>11</v>
      </c>
      <c r="D304" s="163" t="s">
        <v>1699</v>
      </c>
      <c r="E304" s="135"/>
      <c r="F304" s="89"/>
      <c r="G304" s="89"/>
      <c r="H304" s="137"/>
      <c r="I304" s="137"/>
      <c r="J304" s="103"/>
      <c r="K304" s="99">
        <v>37</v>
      </c>
      <c r="L304" s="103">
        <v>29368</v>
      </c>
      <c r="M304" s="164" t="s">
        <v>12</v>
      </c>
      <c r="N304" s="163" t="s">
        <v>1724</v>
      </c>
      <c r="O304" s="135"/>
      <c r="P304" s="89"/>
      <c r="Q304" s="89"/>
      <c r="R304" s="137"/>
      <c r="S304" s="137"/>
      <c r="T304" s="103"/>
    </row>
    <row r="305" spans="1:20" ht="23.1" customHeight="1" x14ac:dyDescent="0.5">
      <c r="A305" s="103">
        <v>11</v>
      </c>
      <c r="B305" s="99">
        <v>29342</v>
      </c>
      <c r="C305" s="164" t="s">
        <v>11</v>
      </c>
      <c r="D305" s="163" t="s">
        <v>1700</v>
      </c>
      <c r="E305" s="135"/>
      <c r="F305" s="89"/>
      <c r="G305" s="89"/>
      <c r="H305" s="137"/>
      <c r="I305" s="137"/>
      <c r="J305" s="103"/>
      <c r="K305" s="99">
        <v>38</v>
      </c>
      <c r="L305" s="103">
        <v>29369</v>
      </c>
      <c r="M305" s="164" t="s">
        <v>12</v>
      </c>
      <c r="N305" s="163" t="s">
        <v>1725</v>
      </c>
      <c r="O305" s="135"/>
      <c r="P305" s="89"/>
      <c r="Q305" s="89"/>
      <c r="R305" s="137"/>
      <c r="S305" s="137"/>
      <c r="T305" s="103"/>
    </row>
    <row r="306" spans="1:20" ht="23.1" customHeight="1" x14ac:dyDescent="0.5">
      <c r="A306" s="103">
        <v>12</v>
      </c>
      <c r="B306" s="99">
        <v>29343</v>
      </c>
      <c r="C306" s="164" t="s">
        <v>11</v>
      </c>
      <c r="D306" s="163" t="s">
        <v>1701</v>
      </c>
      <c r="E306" s="135"/>
      <c r="F306" s="89"/>
      <c r="G306" s="89"/>
      <c r="H306" s="137"/>
      <c r="I306" s="137"/>
      <c r="J306" s="103"/>
      <c r="K306" s="99">
        <v>39</v>
      </c>
      <c r="L306" s="103">
        <v>29370</v>
      </c>
      <c r="M306" s="164" t="s">
        <v>12</v>
      </c>
      <c r="N306" s="163" t="s">
        <v>1726</v>
      </c>
      <c r="O306" s="135"/>
      <c r="P306" s="89"/>
      <c r="Q306" s="89"/>
      <c r="R306" s="137"/>
      <c r="S306" s="137"/>
      <c r="T306" s="103"/>
    </row>
    <row r="307" spans="1:20" ht="23.1" customHeight="1" x14ac:dyDescent="0.5">
      <c r="A307" s="99">
        <v>13</v>
      </c>
      <c r="B307" s="99">
        <v>29344</v>
      </c>
      <c r="C307" s="164" t="s">
        <v>11</v>
      </c>
      <c r="D307" s="163" t="s">
        <v>1702</v>
      </c>
      <c r="E307" s="135"/>
      <c r="F307" s="89"/>
      <c r="G307" s="89"/>
      <c r="H307" s="137"/>
      <c r="I307" s="137"/>
      <c r="J307" s="103"/>
      <c r="K307" s="99">
        <v>40</v>
      </c>
      <c r="L307" s="103">
        <v>29371</v>
      </c>
      <c r="M307" s="164" t="s">
        <v>12</v>
      </c>
      <c r="N307" s="163" t="s">
        <v>1727</v>
      </c>
      <c r="O307" s="135"/>
      <c r="P307" s="89"/>
      <c r="Q307" s="89"/>
      <c r="R307" s="137"/>
      <c r="S307" s="137"/>
      <c r="T307" s="103"/>
    </row>
    <row r="308" spans="1:20" ht="23.1" customHeight="1" x14ac:dyDescent="0.5">
      <c r="A308" s="103">
        <v>14</v>
      </c>
      <c r="B308" s="99">
        <v>29345</v>
      </c>
      <c r="C308" s="164" t="s">
        <v>11</v>
      </c>
      <c r="D308" s="163" t="s">
        <v>1703</v>
      </c>
      <c r="E308" s="135"/>
      <c r="F308" s="89"/>
      <c r="G308" s="89"/>
      <c r="H308" s="137"/>
      <c r="I308" s="137"/>
      <c r="J308" s="103"/>
      <c r="K308" s="103"/>
      <c r="L308" s="103"/>
      <c r="M308" s="138"/>
      <c r="N308" s="89"/>
      <c r="O308" s="135"/>
      <c r="P308" s="89"/>
      <c r="Q308" s="89"/>
      <c r="R308" s="137"/>
      <c r="S308" s="137"/>
      <c r="T308" s="103"/>
    </row>
    <row r="309" spans="1:20" ht="23.1" customHeight="1" x14ac:dyDescent="0.5">
      <c r="A309" s="103">
        <v>15</v>
      </c>
      <c r="B309" s="99">
        <v>29346</v>
      </c>
      <c r="C309" s="164" t="s">
        <v>11</v>
      </c>
      <c r="D309" s="163" t="s">
        <v>1704</v>
      </c>
      <c r="E309" s="135"/>
      <c r="F309" s="89"/>
      <c r="G309" s="89"/>
      <c r="H309" s="137"/>
      <c r="I309" s="137"/>
      <c r="J309" s="103"/>
      <c r="K309" s="99"/>
      <c r="L309" s="103"/>
      <c r="M309" s="138"/>
      <c r="N309" s="89"/>
      <c r="O309" s="135"/>
      <c r="P309" s="89"/>
      <c r="Q309" s="89"/>
      <c r="R309" s="137"/>
      <c r="S309" s="137"/>
      <c r="T309" s="103"/>
    </row>
    <row r="310" spans="1:20" ht="23.1" customHeight="1" x14ac:dyDescent="0.5">
      <c r="A310" s="99">
        <v>16</v>
      </c>
      <c r="B310" s="99">
        <v>29347</v>
      </c>
      <c r="C310" s="164" t="s">
        <v>11</v>
      </c>
      <c r="D310" s="163" t="s">
        <v>1705</v>
      </c>
      <c r="E310" s="135"/>
      <c r="F310" s="89"/>
      <c r="G310" s="89"/>
      <c r="H310" s="137"/>
      <c r="I310" s="137"/>
      <c r="J310" s="103"/>
      <c r="K310" s="103"/>
      <c r="L310" s="103"/>
      <c r="M310" s="139"/>
      <c r="N310" s="140"/>
      <c r="O310" s="89"/>
      <c r="P310" s="89"/>
      <c r="Q310" s="89"/>
      <c r="R310" s="137"/>
      <c r="S310" s="137"/>
      <c r="T310" s="103"/>
    </row>
    <row r="311" spans="1:20" ht="23.1" customHeight="1" x14ac:dyDescent="0.5">
      <c r="A311" s="103">
        <v>17</v>
      </c>
      <c r="B311" s="99">
        <v>29348</v>
      </c>
      <c r="C311" s="164" t="s">
        <v>11</v>
      </c>
      <c r="D311" s="163" t="s">
        <v>1706</v>
      </c>
      <c r="E311" s="135"/>
      <c r="F311" s="89"/>
      <c r="G311" s="89"/>
      <c r="H311" s="137"/>
      <c r="I311" s="137"/>
      <c r="J311" s="103"/>
      <c r="K311" s="99"/>
      <c r="L311" s="103"/>
      <c r="M311" s="138"/>
      <c r="N311" s="89"/>
      <c r="O311" s="89"/>
      <c r="P311" s="89"/>
      <c r="Q311" s="89"/>
      <c r="R311" s="137"/>
      <c r="S311" s="137"/>
      <c r="T311" s="103"/>
    </row>
    <row r="312" spans="1:20" ht="23.1" customHeight="1" x14ac:dyDescent="0.5">
      <c r="A312" s="103">
        <v>18</v>
      </c>
      <c r="B312" s="99">
        <v>29349</v>
      </c>
      <c r="C312" s="164" t="s">
        <v>11</v>
      </c>
      <c r="D312" s="163" t="s">
        <v>1707</v>
      </c>
      <c r="E312" s="135"/>
      <c r="F312" s="89"/>
      <c r="G312" s="89"/>
      <c r="H312" s="137"/>
      <c r="I312" s="137"/>
      <c r="J312" s="103"/>
      <c r="K312" s="103"/>
      <c r="L312" s="103"/>
      <c r="M312" s="138"/>
      <c r="N312" s="89"/>
      <c r="O312" s="89"/>
      <c r="P312" s="89"/>
      <c r="Q312" s="89"/>
      <c r="R312" s="137"/>
      <c r="S312" s="137"/>
      <c r="T312" s="103"/>
    </row>
    <row r="313" spans="1:20" ht="23.1" customHeight="1" x14ac:dyDescent="0.5">
      <c r="A313" s="99">
        <v>19</v>
      </c>
      <c r="B313" s="99">
        <v>29350</v>
      </c>
      <c r="C313" s="164" t="s">
        <v>11</v>
      </c>
      <c r="D313" s="163" t="s">
        <v>1708</v>
      </c>
      <c r="E313" s="135"/>
      <c r="F313" s="89"/>
      <c r="G313" s="89"/>
      <c r="H313" s="137"/>
      <c r="I313" s="137"/>
      <c r="J313" s="103"/>
      <c r="K313" s="99"/>
      <c r="L313" s="103"/>
      <c r="M313" s="138"/>
      <c r="N313" s="89"/>
      <c r="O313" s="89"/>
      <c r="P313" s="89"/>
      <c r="Q313" s="89"/>
      <c r="R313" s="137"/>
      <c r="S313" s="137"/>
      <c r="T313" s="103"/>
    </row>
    <row r="314" spans="1:20" ht="23.1" customHeight="1" x14ac:dyDescent="0.5">
      <c r="A314" s="103">
        <v>20</v>
      </c>
      <c r="B314" s="99">
        <v>29351</v>
      </c>
      <c r="C314" s="164" t="s">
        <v>11</v>
      </c>
      <c r="D314" s="163" t="s">
        <v>1764</v>
      </c>
      <c r="E314" s="135"/>
      <c r="F314" s="89"/>
      <c r="G314" s="89"/>
      <c r="H314" s="137"/>
      <c r="I314" s="137"/>
      <c r="J314" s="103"/>
      <c r="K314" s="103"/>
      <c r="L314" s="103"/>
      <c r="M314" s="138"/>
      <c r="N314" s="89"/>
      <c r="O314" s="89"/>
      <c r="P314" s="89"/>
      <c r="Q314" s="89"/>
      <c r="R314" s="137"/>
      <c r="S314" s="137"/>
      <c r="T314" s="103"/>
    </row>
    <row r="315" spans="1:20" ht="23.1" customHeight="1" x14ac:dyDescent="0.5">
      <c r="A315" s="103">
        <v>21</v>
      </c>
      <c r="B315" s="99">
        <v>29352</v>
      </c>
      <c r="C315" s="164" t="s">
        <v>11</v>
      </c>
      <c r="D315" s="163" t="s">
        <v>1709</v>
      </c>
      <c r="E315" s="135"/>
      <c r="F315" s="89"/>
      <c r="G315" s="89"/>
      <c r="H315" s="137"/>
      <c r="I315" s="137"/>
      <c r="J315" s="103"/>
      <c r="K315" s="99"/>
      <c r="L315" s="103"/>
      <c r="M315" s="138"/>
      <c r="N315" s="89"/>
      <c r="O315" s="89"/>
      <c r="P315" s="89"/>
      <c r="Q315" s="89"/>
      <c r="R315" s="137"/>
      <c r="S315" s="137"/>
      <c r="T315" s="103"/>
    </row>
    <row r="316" spans="1:20" ht="23.1" customHeight="1" x14ac:dyDescent="0.5">
      <c r="A316" s="99">
        <v>22</v>
      </c>
      <c r="B316" s="99">
        <v>29353</v>
      </c>
      <c r="C316" s="164" t="s">
        <v>12</v>
      </c>
      <c r="D316" s="163" t="s">
        <v>1710</v>
      </c>
      <c r="E316" s="135"/>
      <c r="F316" s="89"/>
      <c r="G316" s="89"/>
      <c r="H316" s="137"/>
      <c r="I316" s="137"/>
      <c r="J316" s="103"/>
      <c r="K316" s="103"/>
      <c r="L316" s="103"/>
      <c r="M316" s="138"/>
      <c r="N316" s="89"/>
      <c r="O316" s="89"/>
      <c r="P316" s="89"/>
      <c r="Q316" s="89"/>
      <c r="R316" s="137"/>
      <c r="S316" s="137"/>
      <c r="T316" s="103"/>
    </row>
    <row r="317" spans="1:20" ht="23.1" customHeight="1" x14ac:dyDescent="0.5">
      <c r="A317" s="103">
        <v>23</v>
      </c>
      <c r="B317" s="99">
        <v>29354</v>
      </c>
      <c r="C317" s="164" t="s">
        <v>12</v>
      </c>
      <c r="D317" s="163" t="s">
        <v>1711</v>
      </c>
      <c r="E317" s="135"/>
      <c r="F317" s="89"/>
      <c r="G317" s="89"/>
      <c r="H317" s="137"/>
      <c r="I317" s="137"/>
      <c r="J317" s="103"/>
      <c r="K317" s="99"/>
      <c r="L317" s="103"/>
      <c r="M317" s="139"/>
      <c r="N317" s="140"/>
      <c r="O317" s="89"/>
      <c r="P317" s="89"/>
      <c r="Q317" s="89"/>
      <c r="R317" s="137"/>
      <c r="S317" s="137"/>
      <c r="T317" s="103"/>
    </row>
    <row r="318" spans="1:20" ht="23.1" customHeight="1" x14ac:dyDescent="0.5">
      <c r="A318" s="103">
        <v>24</v>
      </c>
      <c r="B318" s="99">
        <v>29355</v>
      </c>
      <c r="C318" s="164" t="s">
        <v>12</v>
      </c>
      <c r="D318" s="163" t="s">
        <v>1712</v>
      </c>
      <c r="E318" s="135"/>
      <c r="F318" s="89"/>
      <c r="G318" s="89"/>
      <c r="H318" s="137"/>
      <c r="I318" s="137"/>
      <c r="J318" s="103"/>
      <c r="K318" s="103"/>
      <c r="L318" s="103"/>
      <c r="M318" s="138"/>
      <c r="N318" s="89"/>
      <c r="O318" s="89"/>
      <c r="P318" s="89"/>
      <c r="Q318" s="89"/>
      <c r="R318" s="137"/>
      <c r="S318" s="137"/>
      <c r="T318" s="103"/>
    </row>
    <row r="319" spans="1:20" ht="23.1" customHeight="1" x14ac:dyDescent="0.5">
      <c r="A319" s="99">
        <v>25</v>
      </c>
      <c r="B319" s="99">
        <v>29356</v>
      </c>
      <c r="C319" s="182" t="s">
        <v>12</v>
      </c>
      <c r="D319" s="183" t="s">
        <v>1713</v>
      </c>
      <c r="E319" s="135"/>
      <c r="F319" s="89"/>
      <c r="G319" s="89"/>
      <c r="H319" s="137"/>
      <c r="I319" s="137"/>
      <c r="J319" s="103"/>
      <c r="K319" s="103"/>
      <c r="L319" s="103"/>
      <c r="M319" s="138"/>
      <c r="N319" s="89"/>
      <c r="O319" s="89"/>
      <c r="P319" s="89"/>
      <c r="Q319" s="89"/>
      <c r="R319" s="137"/>
      <c r="S319" s="137"/>
      <c r="T319" s="103"/>
    </row>
    <row r="320" spans="1:20" ht="23.1" customHeight="1" x14ac:dyDescent="0.5">
      <c r="A320" s="103">
        <v>26</v>
      </c>
      <c r="B320" s="99">
        <v>29357</v>
      </c>
      <c r="C320" s="164" t="s">
        <v>12</v>
      </c>
      <c r="D320" s="163" t="s">
        <v>1714</v>
      </c>
      <c r="E320" s="135"/>
      <c r="F320" s="89"/>
      <c r="G320" s="89"/>
      <c r="H320" s="137"/>
      <c r="I320" s="137"/>
      <c r="J320" s="103"/>
      <c r="K320" s="103"/>
      <c r="L320" s="103"/>
      <c r="M320" s="138"/>
      <c r="N320" s="89"/>
      <c r="O320" s="89"/>
      <c r="P320" s="89"/>
      <c r="Q320" s="89"/>
      <c r="R320" s="137"/>
      <c r="S320" s="137"/>
      <c r="T320" s="103"/>
    </row>
    <row r="321" spans="1:26" ht="23.1" customHeight="1" x14ac:dyDescent="0.5">
      <c r="A321" s="103">
        <v>27</v>
      </c>
      <c r="B321" s="99">
        <v>29358</v>
      </c>
      <c r="C321" s="164" t="s">
        <v>12</v>
      </c>
      <c r="D321" s="163" t="s">
        <v>1715</v>
      </c>
      <c r="E321" s="135"/>
      <c r="F321" s="141"/>
      <c r="G321" s="141"/>
      <c r="H321" s="103"/>
      <c r="I321" s="103"/>
      <c r="J321" s="103"/>
      <c r="K321" s="103"/>
      <c r="L321" s="103"/>
      <c r="M321" s="138"/>
      <c r="N321" s="89"/>
      <c r="O321" s="89"/>
      <c r="P321" s="141"/>
      <c r="Q321" s="141"/>
      <c r="R321" s="103"/>
      <c r="S321" s="103"/>
      <c r="T321" s="103"/>
    </row>
    <row r="322" spans="1:26" ht="23.1" customHeight="1" x14ac:dyDescent="0.5">
      <c r="A322" s="142" t="s">
        <v>15</v>
      </c>
      <c r="B322" s="143"/>
      <c r="C322" s="139"/>
      <c r="D322" s="153"/>
      <c r="E322" s="144"/>
      <c r="F322" s="144"/>
      <c r="G322" s="144"/>
      <c r="H322" s="153"/>
      <c r="I322" s="153"/>
      <c r="J322" s="153"/>
      <c r="K322" s="153"/>
      <c r="L322" s="143"/>
      <c r="M322" s="139"/>
      <c r="N322" s="153"/>
      <c r="O322" s="144"/>
      <c r="P322" s="144"/>
      <c r="Q322" s="144"/>
      <c r="R322" s="153"/>
      <c r="S322" s="153"/>
      <c r="T322" s="153"/>
    </row>
    <row r="323" spans="1:26" ht="23.1" customHeight="1" x14ac:dyDescent="0.5">
      <c r="A323" s="202" t="s">
        <v>202</v>
      </c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</row>
    <row r="324" spans="1:26" ht="23.1" customHeight="1" x14ac:dyDescent="0.5">
      <c r="A324" s="202" t="s">
        <v>203</v>
      </c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</row>
    <row r="325" spans="1:26" s="172" customFormat="1" ht="23.1" customHeight="1" x14ac:dyDescent="0.5">
      <c r="A325" s="196" t="s">
        <v>552</v>
      </c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W325" s="173"/>
      <c r="X325" s="174"/>
      <c r="Y325" s="174"/>
      <c r="Z325" s="174"/>
    </row>
    <row r="326" spans="1:26" s="172" customFormat="1" ht="23.1" customHeight="1" x14ac:dyDescent="0.5">
      <c r="A326" s="196" t="s">
        <v>2108</v>
      </c>
      <c r="B326" s="196"/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W326" s="173"/>
      <c r="X326" s="174"/>
      <c r="Y326" s="174"/>
      <c r="Z326" s="174"/>
    </row>
    <row r="327" spans="1:26" s="172" customFormat="1" ht="23.1" customHeight="1" x14ac:dyDescent="0.5">
      <c r="A327" s="197" t="s">
        <v>2119</v>
      </c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W327" s="173"/>
      <c r="X327" s="174"/>
      <c r="Y327" s="174"/>
      <c r="Z327" s="174"/>
    </row>
    <row r="328" spans="1:26" s="172" customFormat="1" ht="23.1" customHeight="1" x14ac:dyDescent="0.5">
      <c r="A328" s="198" t="s">
        <v>2109</v>
      </c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W328" s="173"/>
      <c r="X328" s="174"/>
      <c r="Y328" s="174"/>
      <c r="Z328" s="174"/>
    </row>
    <row r="329" spans="1:26" ht="23.1" customHeight="1" x14ac:dyDescent="0.5">
      <c r="A329" s="149" t="s">
        <v>7</v>
      </c>
      <c r="B329" s="149" t="s">
        <v>7</v>
      </c>
      <c r="C329" s="199" t="s">
        <v>3</v>
      </c>
      <c r="D329" s="201"/>
      <c r="E329" s="204" t="s">
        <v>5</v>
      </c>
      <c r="F329" s="205"/>
      <c r="G329" s="205"/>
      <c r="H329" s="205"/>
      <c r="I329" s="205"/>
      <c r="J329" s="206"/>
      <c r="K329" s="149" t="s">
        <v>7</v>
      </c>
      <c r="L329" s="149" t="s">
        <v>7</v>
      </c>
      <c r="M329" s="199" t="s">
        <v>3</v>
      </c>
      <c r="N329" s="201"/>
      <c r="O329" s="204" t="s">
        <v>5</v>
      </c>
      <c r="P329" s="205"/>
      <c r="Q329" s="205"/>
      <c r="R329" s="205"/>
      <c r="S329" s="205"/>
      <c r="T329" s="206"/>
    </row>
    <row r="330" spans="1:26" ht="23.1" customHeight="1" x14ac:dyDescent="0.5">
      <c r="A330" s="150" t="s">
        <v>6</v>
      </c>
      <c r="B330" s="150" t="s">
        <v>4</v>
      </c>
      <c r="C330" s="193"/>
      <c r="D330" s="203"/>
      <c r="E330" s="147" t="s">
        <v>553</v>
      </c>
      <c r="F330" s="147" t="s">
        <v>8</v>
      </c>
      <c r="G330" s="147" t="s">
        <v>554</v>
      </c>
      <c r="H330" s="147" t="s">
        <v>10</v>
      </c>
      <c r="I330" s="148" t="s">
        <v>2</v>
      </c>
      <c r="J330" s="148" t="s">
        <v>9</v>
      </c>
      <c r="K330" s="150" t="s">
        <v>6</v>
      </c>
      <c r="L330" s="150" t="s">
        <v>4</v>
      </c>
      <c r="M330" s="193"/>
      <c r="N330" s="203"/>
      <c r="O330" s="147" t="s">
        <v>553</v>
      </c>
      <c r="P330" s="147" t="s">
        <v>8</v>
      </c>
      <c r="Q330" s="147" t="s">
        <v>554</v>
      </c>
      <c r="R330" s="147" t="s">
        <v>10</v>
      </c>
      <c r="S330" s="148" t="s">
        <v>2</v>
      </c>
      <c r="T330" s="148" t="s">
        <v>9</v>
      </c>
    </row>
    <row r="331" spans="1:26" ht="23.1" customHeight="1" x14ac:dyDescent="0.5">
      <c r="A331" s="99">
        <v>1</v>
      </c>
      <c r="B331" s="99">
        <v>29372</v>
      </c>
      <c r="C331" s="88" t="s">
        <v>11</v>
      </c>
      <c r="D331" s="89" t="s">
        <v>1728</v>
      </c>
      <c r="E331" s="135"/>
      <c r="F331" s="135"/>
      <c r="G331" s="135"/>
      <c r="H331" s="136"/>
      <c r="I331" s="136"/>
      <c r="J331" s="99"/>
      <c r="K331" s="99">
        <v>28</v>
      </c>
      <c r="L331" s="103">
        <v>29397</v>
      </c>
      <c r="M331" s="88" t="s">
        <v>12</v>
      </c>
      <c r="N331" s="89" t="s">
        <v>1746</v>
      </c>
      <c r="O331" s="135"/>
      <c r="P331" s="135"/>
      <c r="Q331" s="135"/>
      <c r="R331" s="136"/>
      <c r="S331" s="136"/>
      <c r="T331" s="99"/>
      <c r="U331" s="186"/>
    </row>
    <row r="332" spans="1:26" ht="23.1" customHeight="1" x14ac:dyDescent="0.5">
      <c r="A332" s="103">
        <v>2</v>
      </c>
      <c r="B332" s="99">
        <v>29373</v>
      </c>
      <c r="C332" s="184" t="s">
        <v>11</v>
      </c>
      <c r="D332" s="163" t="s">
        <v>1729</v>
      </c>
      <c r="E332" s="89"/>
      <c r="F332" s="89"/>
      <c r="G332" s="89"/>
      <c r="H332" s="137"/>
      <c r="I332" s="137"/>
      <c r="J332" s="103"/>
      <c r="K332" s="103">
        <v>29</v>
      </c>
      <c r="L332" s="94">
        <v>29546</v>
      </c>
      <c r="M332" s="114" t="s">
        <v>12</v>
      </c>
      <c r="N332" s="100" t="s">
        <v>2135</v>
      </c>
      <c r="O332" s="89"/>
      <c r="P332" s="89"/>
      <c r="Q332" s="89"/>
      <c r="R332" s="137"/>
      <c r="S332" s="137"/>
      <c r="T332" s="103"/>
      <c r="U332" s="186"/>
    </row>
    <row r="333" spans="1:26" ht="23.1" customHeight="1" x14ac:dyDescent="0.5">
      <c r="A333" s="103">
        <v>3</v>
      </c>
      <c r="B333" s="99">
        <v>29374</v>
      </c>
      <c r="C333" s="184" t="s">
        <v>11</v>
      </c>
      <c r="D333" s="163" t="s">
        <v>2145</v>
      </c>
      <c r="E333" s="89"/>
      <c r="F333" s="89"/>
      <c r="G333" s="89"/>
      <c r="H333" s="137"/>
      <c r="I333" s="137"/>
      <c r="J333" s="103"/>
      <c r="K333" s="99">
        <v>30</v>
      </c>
      <c r="L333" s="103">
        <v>29399</v>
      </c>
      <c r="M333" s="88" t="s">
        <v>12</v>
      </c>
      <c r="N333" s="140" t="s">
        <v>1748</v>
      </c>
      <c r="O333" s="89"/>
      <c r="P333" s="89"/>
      <c r="Q333" s="89"/>
      <c r="R333" s="137"/>
      <c r="S333" s="137"/>
      <c r="T333" s="103"/>
    </row>
    <row r="334" spans="1:26" ht="23.1" customHeight="1" x14ac:dyDescent="0.5">
      <c r="A334" s="99">
        <v>4</v>
      </c>
      <c r="B334" s="99">
        <v>29375</v>
      </c>
      <c r="C334" s="184" t="s">
        <v>11</v>
      </c>
      <c r="D334" s="163" t="s">
        <v>1730</v>
      </c>
      <c r="E334" s="89"/>
      <c r="F334" s="89"/>
      <c r="G334" s="89"/>
      <c r="H334" s="137"/>
      <c r="I334" s="137"/>
      <c r="J334" s="103"/>
      <c r="K334" s="103">
        <v>31</v>
      </c>
      <c r="L334" s="103">
        <v>29400</v>
      </c>
      <c r="M334" s="88" t="s">
        <v>12</v>
      </c>
      <c r="N334" s="89" t="s">
        <v>1749</v>
      </c>
      <c r="O334" s="89"/>
      <c r="P334" s="89"/>
      <c r="Q334" s="89"/>
      <c r="R334" s="137"/>
      <c r="S334" s="137"/>
      <c r="T334" s="103"/>
    </row>
    <row r="335" spans="1:26" ht="23.1" customHeight="1" x14ac:dyDescent="0.5">
      <c r="A335" s="103">
        <v>5</v>
      </c>
      <c r="B335" s="99">
        <v>29376</v>
      </c>
      <c r="C335" s="88" t="s">
        <v>11</v>
      </c>
      <c r="D335" s="89" t="s">
        <v>1731</v>
      </c>
      <c r="E335" s="89"/>
      <c r="F335" s="89"/>
      <c r="G335" s="89"/>
      <c r="H335" s="137"/>
      <c r="I335" s="137"/>
      <c r="J335" s="103"/>
      <c r="K335" s="99">
        <v>32</v>
      </c>
      <c r="L335" s="103">
        <v>29401</v>
      </c>
      <c r="M335" s="188" t="s">
        <v>12</v>
      </c>
      <c r="N335" s="163" t="s">
        <v>2151</v>
      </c>
      <c r="O335" s="89"/>
      <c r="P335" s="89"/>
      <c r="Q335" s="89"/>
      <c r="R335" s="137"/>
      <c r="S335" s="137"/>
      <c r="T335" s="103"/>
    </row>
    <row r="336" spans="1:26" ht="23.1" customHeight="1" x14ac:dyDescent="0.5">
      <c r="A336" s="99">
        <v>6</v>
      </c>
      <c r="B336" s="99">
        <v>29377</v>
      </c>
      <c r="C336" s="184" t="s">
        <v>11</v>
      </c>
      <c r="D336" s="163" t="s">
        <v>2146</v>
      </c>
      <c r="E336" s="89"/>
      <c r="F336" s="89"/>
      <c r="G336" s="89"/>
      <c r="H336" s="137"/>
      <c r="I336" s="137"/>
      <c r="J336" s="103"/>
      <c r="K336" s="103">
        <v>33</v>
      </c>
      <c r="L336" s="103">
        <v>29402</v>
      </c>
      <c r="M336" s="188" t="s">
        <v>12</v>
      </c>
      <c r="N336" s="183" t="s">
        <v>1750</v>
      </c>
      <c r="O336" s="89"/>
      <c r="P336" s="89"/>
      <c r="Q336" s="89"/>
      <c r="R336" s="137"/>
      <c r="S336" s="137"/>
      <c r="T336" s="103"/>
    </row>
    <row r="337" spans="1:20" ht="23.1" customHeight="1" x14ac:dyDescent="0.5">
      <c r="A337" s="103">
        <v>7</v>
      </c>
      <c r="B337" s="99">
        <v>29378</v>
      </c>
      <c r="C337" s="184" t="s">
        <v>11</v>
      </c>
      <c r="D337" s="163" t="s">
        <v>1732</v>
      </c>
      <c r="E337" s="89"/>
      <c r="F337" s="89"/>
      <c r="G337" s="89"/>
      <c r="H337" s="137"/>
      <c r="I337" s="137"/>
      <c r="J337" s="103"/>
      <c r="K337" s="99">
        <v>34</v>
      </c>
      <c r="L337" s="103">
        <v>29403</v>
      </c>
      <c r="M337" s="88" t="s">
        <v>12</v>
      </c>
      <c r="N337" s="89" t="s">
        <v>1751</v>
      </c>
      <c r="O337" s="89"/>
      <c r="P337" s="89"/>
      <c r="Q337" s="89"/>
      <c r="R337" s="137"/>
      <c r="S337" s="137"/>
      <c r="T337" s="103"/>
    </row>
    <row r="338" spans="1:20" ht="23.1" customHeight="1" x14ac:dyDescent="0.5">
      <c r="A338" s="103">
        <v>8</v>
      </c>
      <c r="B338" s="99">
        <v>29379</v>
      </c>
      <c r="C338" s="184" t="s">
        <v>11</v>
      </c>
      <c r="D338" s="163" t="s">
        <v>2147</v>
      </c>
      <c r="E338" s="89"/>
      <c r="F338" s="89"/>
      <c r="G338" s="89"/>
      <c r="H338" s="137"/>
      <c r="I338" s="137"/>
      <c r="J338" s="103"/>
      <c r="K338" s="103">
        <v>35</v>
      </c>
      <c r="L338" s="103">
        <v>29404</v>
      </c>
      <c r="M338" s="184" t="s">
        <v>12</v>
      </c>
      <c r="N338" s="163" t="s">
        <v>1752</v>
      </c>
      <c r="O338" s="89"/>
      <c r="P338" s="89"/>
      <c r="Q338" s="89"/>
      <c r="R338" s="137"/>
      <c r="S338" s="137"/>
      <c r="T338" s="103"/>
    </row>
    <row r="339" spans="1:20" ht="23.1" customHeight="1" x14ac:dyDescent="0.5">
      <c r="A339" s="99">
        <v>9</v>
      </c>
      <c r="B339" s="99">
        <v>29380</v>
      </c>
      <c r="C339" s="184" t="s">
        <v>11</v>
      </c>
      <c r="D339" s="163" t="s">
        <v>1733</v>
      </c>
      <c r="E339" s="89"/>
      <c r="F339" s="89"/>
      <c r="G339" s="89"/>
      <c r="H339" s="137"/>
      <c r="I339" s="137"/>
      <c r="J339" s="103"/>
      <c r="K339" s="99">
        <v>36</v>
      </c>
      <c r="L339" s="103">
        <v>29405</v>
      </c>
      <c r="M339" s="184" t="s">
        <v>12</v>
      </c>
      <c r="N339" s="187" t="s">
        <v>1759</v>
      </c>
      <c r="O339" s="89"/>
      <c r="P339" s="89"/>
      <c r="Q339" s="89"/>
      <c r="R339" s="137"/>
      <c r="S339" s="137"/>
      <c r="T339" s="103"/>
    </row>
    <row r="340" spans="1:20" ht="23.1" customHeight="1" x14ac:dyDescent="0.5">
      <c r="A340" s="103">
        <v>10</v>
      </c>
      <c r="B340" s="99">
        <v>29381</v>
      </c>
      <c r="C340" s="88" t="s">
        <v>11</v>
      </c>
      <c r="D340" s="89" t="s">
        <v>1734</v>
      </c>
      <c r="E340" s="89"/>
      <c r="F340" s="89"/>
      <c r="G340" s="89"/>
      <c r="H340" s="137"/>
      <c r="I340" s="137"/>
      <c r="J340" s="103"/>
      <c r="K340" s="103">
        <v>37</v>
      </c>
      <c r="L340" s="103">
        <v>29406</v>
      </c>
      <c r="M340" s="189" t="s">
        <v>12</v>
      </c>
      <c r="N340" s="163" t="s">
        <v>1753</v>
      </c>
      <c r="O340" s="89"/>
      <c r="P340" s="89"/>
      <c r="Q340" s="89"/>
      <c r="R340" s="137"/>
      <c r="S340" s="137"/>
      <c r="T340" s="103"/>
    </row>
    <row r="341" spans="1:20" ht="23.1" customHeight="1" x14ac:dyDescent="0.5">
      <c r="A341" s="99">
        <v>11</v>
      </c>
      <c r="B341" s="99">
        <v>29382</v>
      </c>
      <c r="C341" s="88" t="s">
        <v>11</v>
      </c>
      <c r="D341" s="89" t="s">
        <v>1735</v>
      </c>
      <c r="E341" s="89"/>
      <c r="F341" s="89"/>
      <c r="G341" s="89"/>
      <c r="H341" s="137"/>
      <c r="I341" s="137"/>
      <c r="J341" s="103"/>
      <c r="K341" s="99"/>
      <c r="L341" s="103"/>
      <c r="M341" s="88"/>
      <c r="N341" s="89"/>
      <c r="O341" s="89"/>
      <c r="P341" s="89"/>
      <c r="Q341" s="89"/>
      <c r="R341" s="137"/>
      <c r="S341" s="137"/>
      <c r="T341" s="103"/>
    </row>
    <row r="342" spans="1:20" ht="23.1" customHeight="1" x14ac:dyDescent="0.5">
      <c r="A342" s="103">
        <v>12</v>
      </c>
      <c r="B342" s="99">
        <v>29383</v>
      </c>
      <c r="C342" s="184" t="s">
        <v>11</v>
      </c>
      <c r="D342" s="163" t="s">
        <v>1736</v>
      </c>
      <c r="E342" s="89"/>
      <c r="F342" s="89"/>
      <c r="G342" s="89"/>
      <c r="H342" s="137"/>
      <c r="I342" s="137"/>
      <c r="J342" s="103"/>
      <c r="K342" s="103"/>
      <c r="L342" s="103"/>
      <c r="M342" s="88"/>
      <c r="N342" s="89"/>
      <c r="O342" s="89"/>
      <c r="P342" s="89"/>
      <c r="Q342" s="89"/>
      <c r="R342" s="137"/>
      <c r="S342" s="137"/>
      <c r="T342" s="103"/>
    </row>
    <row r="343" spans="1:20" ht="23.1" customHeight="1" x14ac:dyDescent="0.5">
      <c r="A343" s="103">
        <v>13</v>
      </c>
      <c r="B343" s="99">
        <v>29398</v>
      </c>
      <c r="C343" s="188" t="s">
        <v>11</v>
      </c>
      <c r="D343" s="183" t="s">
        <v>1747</v>
      </c>
      <c r="E343" s="89"/>
      <c r="F343" s="89"/>
      <c r="G343" s="89"/>
      <c r="H343" s="137"/>
      <c r="I343" s="137"/>
      <c r="J343" s="103"/>
      <c r="K343" s="99"/>
      <c r="L343" s="103"/>
      <c r="M343" s="138"/>
      <c r="N343" s="89"/>
      <c r="O343" s="89"/>
      <c r="P343" s="89"/>
      <c r="Q343" s="89"/>
      <c r="R343" s="137"/>
      <c r="S343" s="137"/>
      <c r="T343" s="103"/>
    </row>
    <row r="344" spans="1:20" ht="23.1" customHeight="1" x14ac:dyDescent="0.5">
      <c r="A344" s="99">
        <v>14</v>
      </c>
      <c r="B344" s="99">
        <v>29385</v>
      </c>
      <c r="C344" s="184" t="s">
        <v>11</v>
      </c>
      <c r="D344" s="163" t="s">
        <v>1737</v>
      </c>
      <c r="E344" s="89"/>
      <c r="F344" s="89"/>
      <c r="G344" s="89"/>
      <c r="H344" s="137"/>
      <c r="I344" s="137"/>
      <c r="J344" s="103"/>
      <c r="K344" s="103"/>
      <c r="L344" s="103"/>
      <c r="M344" s="138"/>
      <c r="N344" s="89"/>
      <c r="O344" s="89"/>
      <c r="P344" s="89"/>
      <c r="Q344" s="89"/>
      <c r="R344" s="137"/>
      <c r="S344" s="137"/>
      <c r="T344" s="103"/>
    </row>
    <row r="345" spans="1:20" ht="23.1" customHeight="1" x14ac:dyDescent="0.5">
      <c r="A345" s="103">
        <v>15</v>
      </c>
      <c r="B345" s="99">
        <v>29384</v>
      </c>
      <c r="C345" s="90" t="s">
        <v>11</v>
      </c>
      <c r="D345" s="91" t="s">
        <v>2148</v>
      </c>
      <c r="E345" s="89"/>
      <c r="F345" s="89"/>
      <c r="G345" s="89"/>
      <c r="H345" s="137"/>
      <c r="I345" s="137"/>
      <c r="J345" s="103"/>
      <c r="K345" s="99"/>
      <c r="L345" s="103"/>
      <c r="M345" s="138"/>
      <c r="N345" s="89"/>
      <c r="O345" s="89"/>
      <c r="P345" s="89"/>
      <c r="Q345" s="89"/>
      <c r="R345" s="137"/>
      <c r="S345" s="137"/>
      <c r="T345" s="103"/>
    </row>
    <row r="346" spans="1:20" ht="23.1" customHeight="1" x14ac:dyDescent="0.5">
      <c r="A346" s="99">
        <v>16</v>
      </c>
      <c r="B346" s="99">
        <v>29386</v>
      </c>
      <c r="C346" s="88" t="s">
        <v>11</v>
      </c>
      <c r="D346" s="89" t="s">
        <v>1738</v>
      </c>
      <c r="E346" s="89"/>
      <c r="F346" s="89"/>
      <c r="G346" s="89"/>
      <c r="H346" s="137"/>
      <c r="I346" s="137"/>
      <c r="J346" s="103"/>
      <c r="K346" s="103"/>
      <c r="L346" s="103"/>
      <c r="M346" s="145"/>
      <c r="N346" s="140"/>
      <c r="O346" s="89"/>
      <c r="P346" s="89"/>
      <c r="Q346" s="89"/>
      <c r="R346" s="137"/>
      <c r="S346" s="137"/>
      <c r="T346" s="103"/>
    </row>
    <row r="347" spans="1:20" ht="23.1" customHeight="1" x14ac:dyDescent="0.5">
      <c r="A347" s="103">
        <v>17</v>
      </c>
      <c r="B347" s="99">
        <v>29387</v>
      </c>
      <c r="C347" s="184" t="s">
        <v>11</v>
      </c>
      <c r="D347" s="163" t="s">
        <v>1739</v>
      </c>
      <c r="E347" s="89"/>
      <c r="F347" s="89"/>
      <c r="G347" s="89"/>
      <c r="H347" s="137"/>
      <c r="I347" s="137"/>
      <c r="J347" s="103"/>
      <c r="K347" s="99"/>
      <c r="L347" s="103"/>
      <c r="M347" s="138"/>
      <c r="N347" s="89"/>
      <c r="O347" s="89"/>
      <c r="P347" s="89"/>
      <c r="Q347" s="89"/>
      <c r="R347" s="137"/>
      <c r="S347" s="137"/>
      <c r="T347" s="103"/>
    </row>
    <row r="348" spans="1:20" ht="23.1" customHeight="1" x14ac:dyDescent="0.5">
      <c r="A348" s="103">
        <v>18</v>
      </c>
      <c r="B348" s="99">
        <v>29388</v>
      </c>
      <c r="C348" s="88" t="s">
        <v>12</v>
      </c>
      <c r="D348" s="89" t="s">
        <v>1740</v>
      </c>
      <c r="E348" s="89"/>
      <c r="F348" s="89"/>
      <c r="G348" s="89"/>
      <c r="H348" s="137"/>
      <c r="I348" s="137"/>
      <c r="J348" s="103"/>
      <c r="K348" s="103"/>
      <c r="L348" s="103"/>
      <c r="M348" s="138"/>
      <c r="N348" s="89"/>
      <c r="O348" s="89"/>
      <c r="P348" s="89"/>
      <c r="Q348" s="89"/>
      <c r="R348" s="137"/>
      <c r="S348" s="137"/>
      <c r="T348" s="103"/>
    </row>
    <row r="349" spans="1:20" ht="23.1" customHeight="1" x14ac:dyDescent="0.5">
      <c r="A349" s="99">
        <v>19</v>
      </c>
      <c r="B349" s="99">
        <v>29389</v>
      </c>
      <c r="C349" s="88" t="s">
        <v>12</v>
      </c>
      <c r="D349" s="89" t="s">
        <v>1741</v>
      </c>
      <c r="E349" s="89"/>
      <c r="F349" s="89"/>
      <c r="G349" s="89"/>
      <c r="H349" s="137"/>
      <c r="I349" s="137"/>
      <c r="J349" s="103"/>
      <c r="K349" s="99"/>
      <c r="L349" s="103"/>
      <c r="M349" s="138"/>
      <c r="N349" s="89"/>
      <c r="O349" s="89"/>
      <c r="P349" s="89"/>
      <c r="Q349" s="89"/>
      <c r="R349" s="137"/>
      <c r="S349" s="137"/>
      <c r="T349" s="103"/>
    </row>
    <row r="350" spans="1:20" ht="23.1" customHeight="1" x14ac:dyDescent="0.5">
      <c r="A350" s="103">
        <v>20</v>
      </c>
      <c r="B350" s="99">
        <v>29390</v>
      </c>
      <c r="C350" s="88" t="s">
        <v>12</v>
      </c>
      <c r="D350" s="89" t="s">
        <v>2149</v>
      </c>
      <c r="E350" s="89"/>
      <c r="F350" s="89"/>
      <c r="G350" s="89"/>
      <c r="H350" s="137"/>
      <c r="I350" s="137"/>
      <c r="J350" s="103"/>
      <c r="K350" s="103"/>
      <c r="L350" s="103"/>
      <c r="M350" s="138"/>
      <c r="N350" s="89"/>
      <c r="O350" s="89"/>
      <c r="P350" s="89"/>
      <c r="Q350" s="89"/>
      <c r="R350" s="137"/>
      <c r="S350" s="137"/>
      <c r="T350" s="103"/>
    </row>
    <row r="351" spans="1:20" ht="23.1" customHeight="1" x14ac:dyDescent="0.5">
      <c r="A351" s="99">
        <v>21</v>
      </c>
      <c r="B351" s="99">
        <v>29391</v>
      </c>
      <c r="C351" s="184" t="s">
        <v>12</v>
      </c>
      <c r="D351" s="163" t="s">
        <v>1758</v>
      </c>
      <c r="E351" s="89"/>
      <c r="F351" s="89"/>
      <c r="G351" s="89"/>
      <c r="H351" s="137"/>
      <c r="I351" s="137"/>
      <c r="J351" s="103"/>
      <c r="K351" s="99"/>
      <c r="L351" s="103"/>
      <c r="M351" s="138"/>
      <c r="N351" s="89"/>
      <c r="O351" s="89"/>
      <c r="P351" s="89"/>
      <c r="Q351" s="89"/>
      <c r="R351" s="137"/>
      <c r="S351" s="137"/>
      <c r="T351" s="103"/>
    </row>
    <row r="352" spans="1:20" ht="23.1" customHeight="1" x14ac:dyDescent="0.5">
      <c r="A352" s="103">
        <v>22</v>
      </c>
      <c r="B352" s="99">
        <v>29392</v>
      </c>
      <c r="C352" s="184" t="s">
        <v>12</v>
      </c>
      <c r="D352" s="163" t="s">
        <v>2150</v>
      </c>
      <c r="E352" s="89"/>
      <c r="F352" s="89"/>
      <c r="G352" s="89"/>
      <c r="H352" s="137"/>
      <c r="I352" s="137"/>
      <c r="J352" s="103"/>
      <c r="K352" s="103"/>
      <c r="L352" s="103"/>
      <c r="M352" s="138"/>
      <c r="N352" s="89"/>
      <c r="O352" s="89"/>
      <c r="P352" s="89"/>
      <c r="Q352" s="89"/>
      <c r="R352" s="137"/>
      <c r="S352" s="137"/>
      <c r="T352" s="103"/>
    </row>
    <row r="353" spans="1:20" ht="23.1" customHeight="1" x14ac:dyDescent="0.5">
      <c r="A353" s="103">
        <v>23</v>
      </c>
      <c r="B353" s="99">
        <v>29393</v>
      </c>
      <c r="C353" s="184" t="s">
        <v>12</v>
      </c>
      <c r="D353" s="163" t="s">
        <v>1742</v>
      </c>
      <c r="E353" s="89"/>
      <c r="F353" s="89"/>
      <c r="G353" s="89"/>
      <c r="H353" s="137"/>
      <c r="I353" s="137"/>
      <c r="J353" s="103"/>
      <c r="K353" s="99"/>
      <c r="L353" s="103"/>
      <c r="M353" s="145"/>
      <c r="N353" s="140"/>
      <c r="O353" s="89"/>
      <c r="P353" s="89"/>
      <c r="Q353" s="89"/>
      <c r="R353" s="137"/>
      <c r="S353" s="137"/>
      <c r="T353" s="103"/>
    </row>
    <row r="354" spans="1:20" ht="23.1" customHeight="1" x14ac:dyDescent="0.5">
      <c r="A354" s="99">
        <v>24</v>
      </c>
      <c r="B354" s="99">
        <v>29547</v>
      </c>
      <c r="C354" s="184" t="s">
        <v>12</v>
      </c>
      <c r="D354" s="163" t="s">
        <v>1482</v>
      </c>
      <c r="E354" s="89"/>
      <c r="F354" s="89"/>
      <c r="G354" s="89"/>
      <c r="H354" s="137"/>
      <c r="I354" s="137"/>
      <c r="J354" s="103"/>
      <c r="K354" s="103"/>
      <c r="L354" s="103"/>
      <c r="M354" s="138"/>
      <c r="N354" s="89"/>
      <c r="O354" s="89"/>
      <c r="P354" s="89"/>
      <c r="Q354" s="89"/>
      <c r="R354" s="137"/>
      <c r="S354" s="137"/>
      <c r="T354" s="103"/>
    </row>
    <row r="355" spans="1:20" ht="23.1" customHeight="1" x14ac:dyDescent="0.5">
      <c r="A355" s="103">
        <v>25</v>
      </c>
      <c r="B355" s="99">
        <v>29394</v>
      </c>
      <c r="C355" s="184" t="s">
        <v>12</v>
      </c>
      <c r="D355" s="163" t="s">
        <v>1743</v>
      </c>
      <c r="E355" s="89"/>
      <c r="F355" s="89"/>
      <c r="G355" s="89"/>
      <c r="H355" s="137"/>
      <c r="I355" s="137"/>
      <c r="J355" s="103"/>
      <c r="K355" s="103"/>
      <c r="L355" s="103"/>
      <c r="M355" s="138"/>
      <c r="N355" s="89"/>
      <c r="O355" s="89"/>
      <c r="P355" s="89"/>
      <c r="Q355" s="89"/>
      <c r="R355" s="137"/>
      <c r="S355" s="137"/>
      <c r="T355" s="103"/>
    </row>
    <row r="356" spans="1:20" ht="23.1" customHeight="1" x14ac:dyDescent="0.5">
      <c r="A356" s="99">
        <v>26</v>
      </c>
      <c r="B356" s="99">
        <v>29395</v>
      </c>
      <c r="C356" s="88" t="s">
        <v>12</v>
      </c>
      <c r="D356" s="89" t="s">
        <v>1744</v>
      </c>
      <c r="E356" s="89"/>
      <c r="F356" s="89"/>
      <c r="G356" s="89"/>
      <c r="H356" s="137"/>
      <c r="I356" s="137"/>
      <c r="J356" s="103"/>
      <c r="K356" s="103"/>
      <c r="L356" s="103"/>
      <c r="M356" s="138"/>
      <c r="N356" s="89"/>
      <c r="O356" s="89"/>
      <c r="P356" s="89"/>
      <c r="Q356" s="89"/>
      <c r="R356" s="137"/>
      <c r="S356" s="137"/>
      <c r="T356" s="103"/>
    </row>
    <row r="357" spans="1:20" ht="23.1" customHeight="1" x14ac:dyDescent="0.5">
      <c r="A357" s="103">
        <v>27</v>
      </c>
      <c r="B357" s="103">
        <v>29396</v>
      </c>
      <c r="C357" s="88" t="s">
        <v>12</v>
      </c>
      <c r="D357" s="89" t="s">
        <v>1745</v>
      </c>
      <c r="E357" s="141"/>
      <c r="F357" s="141"/>
      <c r="G357" s="141"/>
      <c r="H357" s="103"/>
      <c r="I357" s="103"/>
      <c r="J357" s="103"/>
      <c r="K357" s="103"/>
      <c r="L357" s="103"/>
      <c r="M357" s="138"/>
      <c r="N357" s="89"/>
      <c r="O357" s="89"/>
      <c r="P357" s="141"/>
      <c r="Q357" s="141"/>
      <c r="R357" s="103"/>
      <c r="S357" s="103"/>
      <c r="T357" s="103"/>
    </row>
    <row r="358" spans="1:20" ht="23.1" customHeight="1" x14ac:dyDescent="0.5">
      <c r="A358" s="142" t="s">
        <v>15</v>
      </c>
      <c r="B358" s="143"/>
      <c r="C358" s="139"/>
      <c r="D358" s="153"/>
      <c r="E358" s="144"/>
      <c r="F358" s="144"/>
      <c r="G358" s="144"/>
      <c r="H358" s="153"/>
      <c r="I358" s="153"/>
      <c r="J358" s="153"/>
      <c r="K358" s="153"/>
      <c r="L358" s="143"/>
      <c r="M358" s="139"/>
      <c r="N358" s="153"/>
      <c r="O358" s="144"/>
      <c r="P358" s="144"/>
      <c r="Q358" s="144"/>
      <c r="R358" s="153"/>
      <c r="S358" s="153"/>
      <c r="T358" s="153"/>
    </row>
    <row r="359" spans="1:20" x14ac:dyDescent="0.5">
      <c r="A359" s="202" t="s">
        <v>202</v>
      </c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</row>
    <row r="360" spans="1:20" x14ac:dyDescent="0.5">
      <c r="A360" s="202" t="s">
        <v>203</v>
      </c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</row>
  </sheetData>
  <dataConsolidate/>
  <mergeCells count="120"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35433070866141736" bottom="7.874015748031496E-2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view="pageBreakPreview" topLeftCell="A316" zoomScale="115" zoomScaleSheetLayoutView="115" workbookViewId="0">
      <selection sqref="A1:T324"/>
    </sheetView>
  </sheetViews>
  <sheetFormatPr defaultColWidth="9" defaultRowHeight="18.75" x14ac:dyDescent="0.5"/>
  <cols>
    <col min="1" max="1" width="3.85546875" style="33" customWidth="1"/>
    <col min="2" max="2" width="7.85546875" style="35" customWidth="1"/>
    <col min="3" max="3" width="4.140625" style="26" customWidth="1"/>
    <col min="4" max="4" width="19.140625" style="31" customWidth="1"/>
    <col min="5" max="7" width="3.28515625" style="31" customWidth="1"/>
    <col min="8" max="10" width="3.28515625" style="33" customWidth="1"/>
    <col min="11" max="11" width="3.85546875" style="33" customWidth="1"/>
    <col min="12" max="12" width="7.85546875" style="35" customWidth="1"/>
    <col min="13" max="13" width="4.140625" style="26" customWidth="1"/>
    <col min="14" max="14" width="19.140625" style="31" customWidth="1"/>
    <col min="15" max="17" width="3.28515625" style="31" customWidth="1"/>
    <col min="18" max="20" width="3.28515625" style="33" customWidth="1"/>
    <col min="21" max="16384" width="9" style="23"/>
  </cols>
  <sheetData>
    <row r="1" spans="1:26" s="14" customFormat="1" ht="23.1" customHeight="1" x14ac:dyDescent="0.5">
      <c r="A1" s="210" t="s">
        <v>552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X1" s="14" t="s">
        <v>0</v>
      </c>
      <c r="Y1" s="14" t="s">
        <v>1</v>
      </c>
      <c r="Z1" s="14" t="s">
        <v>2</v>
      </c>
    </row>
    <row r="2" spans="1:26" s="14" customFormat="1" ht="23.1" customHeight="1" x14ac:dyDescent="0.5">
      <c r="A2" s="210" t="s">
        <v>1386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W2" s="14" t="s">
        <v>191</v>
      </c>
      <c r="X2" s="38">
        <f>COUNTIF(C7:C33:M7:M33,"ด.ช.")</f>
        <v>20</v>
      </c>
      <c r="Y2" s="38">
        <f>COUNTIF(C7:C33:M7:M33,"ด.ญ.")</f>
        <v>19</v>
      </c>
      <c r="Z2" s="38">
        <f>SUM(X2:Y2)</f>
        <v>39</v>
      </c>
    </row>
    <row r="3" spans="1:26" s="14" customFormat="1" ht="23.1" customHeight="1" x14ac:dyDescent="0.5">
      <c r="A3" s="211" t="s">
        <v>2206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W3" s="14" t="s">
        <v>192</v>
      </c>
      <c r="X3" s="38">
        <f>COUNTIF(C43:C67:M43:M69,"ด.ช.")</f>
        <v>19</v>
      </c>
      <c r="Y3" s="38">
        <f>COUNTIF(C43:C67:M43:M69,"ด.ญ.")</f>
        <v>19</v>
      </c>
      <c r="Z3" s="38">
        <f t="shared" ref="Z3:Z10" si="0">SUM(X3:Y3)</f>
        <v>38</v>
      </c>
    </row>
    <row r="4" spans="1:26" s="14" customFormat="1" ht="23.1" customHeight="1" x14ac:dyDescent="0.5">
      <c r="A4" s="214" t="s">
        <v>857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W4" s="14" t="s">
        <v>193</v>
      </c>
      <c r="X4" s="38">
        <f>COUNTIF(C79:C104:M79:M105,"ด.ช.")</f>
        <v>19</v>
      </c>
      <c r="Y4" s="38">
        <f>COUNTIF(C79:C104:M79:M105,"ด.ญ.")</f>
        <v>20</v>
      </c>
      <c r="Z4" s="38">
        <f t="shared" si="0"/>
        <v>39</v>
      </c>
    </row>
    <row r="5" spans="1:26" s="14" customFormat="1" ht="23.1" customHeight="1" x14ac:dyDescent="0.5">
      <c r="A5" s="15" t="s">
        <v>7</v>
      </c>
      <c r="B5" s="15" t="s">
        <v>7</v>
      </c>
      <c r="C5" s="212" t="s">
        <v>3</v>
      </c>
      <c r="D5" s="213"/>
      <c r="E5" s="212" t="s">
        <v>5</v>
      </c>
      <c r="F5" s="215"/>
      <c r="G5" s="215"/>
      <c r="H5" s="215"/>
      <c r="I5" s="215"/>
      <c r="J5" s="213"/>
      <c r="K5" s="15" t="s">
        <v>7</v>
      </c>
      <c r="L5" s="15" t="s">
        <v>7</v>
      </c>
      <c r="M5" s="212" t="s">
        <v>3</v>
      </c>
      <c r="N5" s="213"/>
      <c r="O5" s="212" t="s">
        <v>5</v>
      </c>
      <c r="P5" s="215"/>
      <c r="Q5" s="215"/>
      <c r="R5" s="215"/>
      <c r="S5" s="215"/>
      <c r="T5" s="213"/>
      <c r="W5" s="14" t="s">
        <v>194</v>
      </c>
      <c r="X5" s="38">
        <f>COUNTIF(C115:C141:M115:M141,"ด.ช.")</f>
        <v>20</v>
      </c>
      <c r="Y5" s="38">
        <f>COUNTIF(C115:C140:M115:M141,"ด.ญ.")</f>
        <v>19</v>
      </c>
      <c r="Z5" s="38">
        <f t="shared" si="0"/>
        <v>39</v>
      </c>
    </row>
    <row r="6" spans="1:26" s="14" customFormat="1" ht="23.1" customHeight="1" x14ac:dyDescent="0.5">
      <c r="A6" s="16" t="s">
        <v>6</v>
      </c>
      <c r="B6" s="16" t="s">
        <v>4</v>
      </c>
      <c r="C6" s="207"/>
      <c r="D6" s="208"/>
      <c r="E6" s="17" t="s">
        <v>553</v>
      </c>
      <c r="F6" s="17" t="s">
        <v>8</v>
      </c>
      <c r="G6" s="17" t="s">
        <v>554</v>
      </c>
      <c r="H6" s="17" t="s">
        <v>10</v>
      </c>
      <c r="I6" s="13" t="s">
        <v>2</v>
      </c>
      <c r="J6" s="13" t="s">
        <v>9</v>
      </c>
      <c r="K6" s="16" t="s">
        <v>6</v>
      </c>
      <c r="L6" s="16" t="s">
        <v>4</v>
      </c>
      <c r="M6" s="207"/>
      <c r="N6" s="208"/>
      <c r="O6" s="17" t="s">
        <v>553</v>
      </c>
      <c r="P6" s="17" t="s">
        <v>8</v>
      </c>
      <c r="Q6" s="17" t="s">
        <v>554</v>
      </c>
      <c r="R6" s="17" t="s">
        <v>10</v>
      </c>
      <c r="S6" s="13" t="s">
        <v>2</v>
      </c>
      <c r="T6" s="13" t="s">
        <v>9</v>
      </c>
      <c r="W6" s="14" t="s">
        <v>195</v>
      </c>
      <c r="X6" s="38">
        <f>COUNTIF(C151:C177:M151:M177,"ด.ช.")</f>
        <v>18</v>
      </c>
      <c r="Y6" s="38">
        <f>COUNTIF(C151:C177:M151:M177,"ด.ญ.")</f>
        <v>20</v>
      </c>
      <c r="Z6" s="38">
        <f t="shared" si="0"/>
        <v>38</v>
      </c>
    </row>
    <row r="7" spans="1:26" ht="23.1" customHeight="1" x14ac:dyDescent="0.5">
      <c r="A7" s="18">
        <v>1</v>
      </c>
      <c r="B7" s="18">
        <v>28528</v>
      </c>
      <c r="C7" s="5" t="s">
        <v>11</v>
      </c>
      <c r="D7" s="9" t="s">
        <v>557</v>
      </c>
      <c r="E7" s="19"/>
      <c r="F7" s="19"/>
      <c r="G7" s="19"/>
      <c r="H7" s="20"/>
      <c r="I7" s="20"/>
      <c r="J7" s="18"/>
      <c r="K7" s="21">
        <v>28</v>
      </c>
      <c r="L7" s="22">
        <v>28553</v>
      </c>
      <c r="M7" s="5" t="s">
        <v>12</v>
      </c>
      <c r="N7" s="9" t="s">
        <v>582</v>
      </c>
      <c r="O7" s="19"/>
      <c r="P7" s="19"/>
      <c r="Q7" s="19"/>
      <c r="R7" s="20"/>
      <c r="S7" s="20"/>
      <c r="T7" s="18"/>
      <c r="W7" s="14" t="s">
        <v>196</v>
      </c>
      <c r="X7" s="38">
        <f>COUNTIF(C187:C212:M187:M213,"ด.ช.")</f>
        <v>17</v>
      </c>
      <c r="Y7" s="38">
        <f>COUNTIF(C187:C212:M187:M213,"ด.ญ.")</f>
        <v>20</v>
      </c>
      <c r="Z7" s="38">
        <f t="shared" si="0"/>
        <v>37</v>
      </c>
    </row>
    <row r="8" spans="1:26" ht="23.1" customHeight="1" x14ac:dyDescent="0.5">
      <c r="A8" s="22">
        <v>2</v>
      </c>
      <c r="B8" s="18">
        <v>28529</v>
      </c>
      <c r="C8" s="5" t="s">
        <v>11</v>
      </c>
      <c r="D8" s="9" t="s">
        <v>558</v>
      </c>
      <c r="E8" s="8"/>
      <c r="F8" s="8"/>
      <c r="G8" s="8"/>
      <c r="H8" s="24"/>
      <c r="I8" s="24"/>
      <c r="J8" s="22"/>
      <c r="K8" s="25">
        <v>29</v>
      </c>
      <c r="L8" s="22">
        <v>28554</v>
      </c>
      <c r="M8" s="5" t="s">
        <v>12</v>
      </c>
      <c r="N8" s="9" t="s">
        <v>583</v>
      </c>
      <c r="O8" s="8"/>
      <c r="P8" s="8"/>
      <c r="Q8" s="8"/>
      <c r="R8" s="24"/>
      <c r="S8" s="24"/>
      <c r="T8" s="22"/>
      <c r="W8" s="14" t="s">
        <v>197</v>
      </c>
      <c r="X8" s="38">
        <f>COUNTIF(C223:C248:M223:M249,"ด.ช.")</f>
        <v>20</v>
      </c>
      <c r="Y8" s="38">
        <f>COUNTIF(C223:C248:M223:M249,"ด.ญ.")</f>
        <v>19</v>
      </c>
      <c r="Z8" s="38">
        <f t="shared" si="0"/>
        <v>39</v>
      </c>
    </row>
    <row r="9" spans="1:26" ht="23.1" customHeight="1" x14ac:dyDescent="0.5">
      <c r="A9" s="22">
        <v>3</v>
      </c>
      <c r="B9" s="18">
        <v>28530</v>
      </c>
      <c r="C9" s="2" t="s">
        <v>11</v>
      </c>
      <c r="D9" s="8" t="s">
        <v>559</v>
      </c>
      <c r="E9" s="8"/>
      <c r="F9" s="8"/>
      <c r="G9" s="8"/>
      <c r="H9" s="24"/>
      <c r="I9" s="24"/>
      <c r="J9" s="22"/>
      <c r="K9" s="18">
        <v>30</v>
      </c>
      <c r="L9" s="22">
        <v>28555</v>
      </c>
      <c r="M9" s="5" t="s">
        <v>12</v>
      </c>
      <c r="N9" s="9" t="s">
        <v>584</v>
      </c>
      <c r="O9" s="8"/>
      <c r="P9" s="8"/>
      <c r="Q9" s="8"/>
      <c r="R9" s="24"/>
      <c r="S9" s="24"/>
      <c r="T9" s="22"/>
      <c r="W9" s="14" t="s">
        <v>198</v>
      </c>
      <c r="X9" s="38">
        <f>COUNTIF(C259:C285:M259:M285,"ด.ช.")</f>
        <v>20</v>
      </c>
      <c r="Y9" s="38">
        <f>COUNTIF(C259:C285:M259:M285,"ด.ญ.")</f>
        <v>19</v>
      </c>
      <c r="Z9" s="38">
        <f t="shared" si="0"/>
        <v>39</v>
      </c>
    </row>
    <row r="10" spans="1:26" ht="23.1" customHeight="1" x14ac:dyDescent="0.5">
      <c r="A10" s="18">
        <v>4</v>
      </c>
      <c r="B10" s="18">
        <v>28531</v>
      </c>
      <c r="C10" s="2" t="s">
        <v>11</v>
      </c>
      <c r="D10" s="8" t="s">
        <v>560</v>
      </c>
      <c r="E10" s="8"/>
      <c r="F10" s="8"/>
      <c r="G10" s="8"/>
      <c r="H10" s="24"/>
      <c r="I10" s="24"/>
      <c r="J10" s="22"/>
      <c r="K10" s="25">
        <v>31</v>
      </c>
      <c r="L10" s="22">
        <v>28556</v>
      </c>
      <c r="M10" s="5" t="s">
        <v>12</v>
      </c>
      <c r="N10" s="9" t="s">
        <v>585</v>
      </c>
      <c r="O10" s="8"/>
      <c r="P10" s="8"/>
      <c r="Q10" s="8"/>
      <c r="R10" s="24"/>
      <c r="S10" s="24"/>
      <c r="T10" s="22"/>
      <c r="W10" s="14" t="s">
        <v>529</v>
      </c>
      <c r="X10" s="38">
        <f>COUNTIF(C295:C321:M295:M321,"ด.ช.")</f>
        <v>15</v>
      </c>
      <c r="Y10" s="38">
        <f>COUNTIF(C295:C321:M295:M321,"ด.ญ.")</f>
        <v>20</v>
      </c>
      <c r="Z10" s="38">
        <f t="shared" si="0"/>
        <v>35</v>
      </c>
    </row>
    <row r="11" spans="1:26" ht="23.1" customHeight="1" x14ac:dyDescent="0.5">
      <c r="A11" s="22">
        <v>5</v>
      </c>
      <c r="B11" s="18">
        <v>28532</v>
      </c>
      <c r="C11" s="5" t="s">
        <v>11</v>
      </c>
      <c r="D11" s="9" t="s">
        <v>561</v>
      </c>
      <c r="E11" s="8"/>
      <c r="F11" s="8"/>
      <c r="G11" s="8"/>
      <c r="H11" s="24"/>
      <c r="I11" s="24"/>
      <c r="J11" s="22"/>
      <c r="K11" s="18">
        <v>32</v>
      </c>
      <c r="L11" s="22">
        <v>28557</v>
      </c>
      <c r="M11" s="5" t="s">
        <v>12</v>
      </c>
      <c r="N11" s="9" t="s">
        <v>1372</v>
      </c>
      <c r="O11" s="8"/>
      <c r="P11" s="8"/>
      <c r="Q11" s="8"/>
      <c r="R11" s="24"/>
      <c r="S11" s="24"/>
      <c r="T11" s="22"/>
      <c r="W11" s="14"/>
      <c r="X11" s="38">
        <f>SUM(X2:X10)</f>
        <v>168</v>
      </c>
      <c r="Y11" s="38">
        <f>SUM(Y2:Y10)</f>
        <v>175</v>
      </c>
      <c r="Z11" s="38">
        <f>SUM(Z2:Z10)</f>
        <v>343</v>
      </c>
    </row>
    <row r="12" spans="1:26" ht="23.1" customHeight="1" x14ac:dyDescent="0.5">
      <c r="A12" s="18">
        <v>6</v>
      </c>
      <c r="B12" s="18">
        <v>28533</v>
      </c>
      <c r="C12" s="5" t="s">
        <v>11</v>
      </c>
      <c r="D12" s="9" t="s">
        <v>562</v>
      </c>
      <c r="E12" s="8"/>
      <c r="F12" s="8"/>
      <c r="G12" s="8"/>
      <c r="H12" s="24"/>
      <c r="I12" s="24"/>
      <c r="J12" s="22"/>
      <c r="K12" s="25">
        <v>33</v>
      </c>
      <c r="L12" s="22">
        <v>28946</v>
      </c>
      <c r="M12" s="2" t="s">
        <v>12</v>
      </c>
      <c r="N12" s="8" t="s">
        <v>1305</v>
      </c>
      <c r="O12" s="8"/>
      <c r="P12" s="8"/>
      <c r="Q12" s="8"/>
      <c r="R12" s="24"/>
      <c r="S12" s="24"/>
      <c r="T12" s="22"/>
    </row>
    <row r="13" spans="1:26" ht="23.1" customHeight="1" x14ac:dyDescent="0.5">
      <c r="A13" s="22">
        <v>7</v>
      </c>
      <c r="B13" s="18">
        <v>28944</v>
      </c>
      <c r="C13" s="5" t="s">
        <v>11</v>
      </c>
      <c r="D13" s="9" t="s">
        <v>1371</v>
      </c>
      <c r="E13" s="8"/>
      <c r="F13" s="8"/>
      <c r="G13" s="8"/>
      <c r="H13" s="24"/>
      <c r="I13" s="24"/>
      <c r="J13" s="22"/>
      <c r="K13" s="18">
        <v>34</v>
      </c>
      <c r="L13" s="22">
        <v>28558</v>
      </c>
      <c r="M13" s="5" t="s">
        <v>12</v>
      </c>
      <c r="N13" s="9" t="s">
        <v>586</v>
      </c>
      <c r="O13" s="8"/>
      <c r="P13" s="8"/>
      <c r="Q13" s="8"/>
      <c r="R13" s="24"/>
      <c r="S13" s="24"/>
      <c r="T13" s="22"/>
    </row>
    <row r="14" spans="1:26" ht="23.1" customHeight="1" x14ac:dyDescent="0.5">
      <c r="A14" s="22">
        <v>8</v>
      </c>
      <c r="B14" s="18">
        <v>28534</v>
      </c>
      <c r="C14" s="5" t="s">
        <v>11</v>
      </c>
      <c r="D14" s="9" t="s">
        <v>563</v>
      </c>
      <c r="E14" s="8"/>
      <c r="F14" s="8"/>
      <c r="G14" s="8"/>
      <c r="H14" s="24"/>
      <c r="I14" s="24"/>
      <c r="J14" s="22"/>
      <c r="K14" s="18">
        <v>35</v>
      </c>
      <c r="L14" s="22">
        <v>28559</v>
      </c>
      <c r="M14" s="5" t="s">
        <v>12</v>
      </c>
      <c r="N14" s="9" t="s">
        <v>587</v>
      </c>
      <c r="O14" s="8"/>
      <c r="P14" s="8"/>
      <c r="Q14" s="8"/>
      <c r="R14" s="24"/>
      <c r="S14" s="24"/>
      <c r="T14" s="22"/>
      <c r="X14" s="23">
        <v>1</v>
      </c>
    </row>
    <row r="15" spans="1:26" ht="23.1" customHeight="1" x14ac:dyDescent="0.5">
      <c r="A15" s="18">
        <v>9</v>
      </c>
      <c r="B15" s="18">
        <v>28535</v>
      </c>
      <c r="C15" s="2" t="s">
        <v>11</v>
      </c>
      <c r="D15" s="8" t="s">
        <v>564</v>
      </c>
      <c r="E15" s="8"/>
      <c r="F15" s="8"/>
      <c r="G15" s="8"/>
      <c r="H15" s="24"/>
      <c r="I15" s="24"/>
      <c r="J15" s="22"/>
      <c r="K15" s="18">
        <v>36</v>
      </c>
      <c r="L15" s="22">
        <v>28560</v>
      </c>
      <c r="M15" s="5" t="s">
        <v>12</v>
      </c>
      <c r="N15" s="9" t="s">
        <v>588</v>
      </c>
      <c r="O15" s="8"/>
      <c r="P15" s="8"/>
      <c r="Q15" s="8"/>
      <c r="R15" s="24"/>
      <c r="S15" s="24"/>
      <c r="T15" s="22"/>
    </row>
    <row r="16" spans="1:26" ht="23.1" customHeight="1" x14ac:dyDescent="0.5">
      <c r="A16" s="22">
        <v>10</v>
      </c>
      <c r="B16" s="18">
        <v>28536</v>
      </c>
      <c r="C16" s="2" t="s">
        <v>11</v>
      </c>
      <c r="D16" s="3" t="s">
        <v>565</v>
      </c>
      <c r="E16" s="8"/>
      <c r="F16" s="8"/>
      <c r="G16" s="8"/>
      <c r="H16" s="24"/>
      <c r="I16" s="24"/>
      <c r="J16" s="22"/>
      <c r="K16" s="25">
        <v>37</v>
      </c>
      <c r="L16" s="22">
        <v>28561</v>
      </c>
      <c r="M16" s="5" t="s">
        <v>12</v>
      </c>
      <c r="N16" s="9" t="s">
        <v>589</v>
      </c>
      <c r="O16" s="8"/>
      <c r="P16" s="8"/>
      <c r="Q16" s="8"/>
      <c r="R16" s="24"/>
      <c r="S16" s="24"/>
      <c r="T16" s="22"/>
    </row>
    <row r="17" spans="1:20" ht="23.1" customHeight="1" x14ac:dyDescent="0.5">
      <c r="A17" s="18">
        <v>11</v>
      </c>
      <c r="B17" s="18">
        <v>28537</v>
      </c>
      <c r="C17" s="5" t="s">
        <v>11</v>
      </c>
      <c r="D17" s="9" t="s">
        <v>566</v>
      </c>
      <c r="E17" s="8"/>
      <c r="F17" s="8"/>
      <c r="G17" s="8"/>
      <c r="H17" s="24"/>
      <c r="I17" s="24"/>
      <c r="J17" s="22"/>
      <c r="K17" s="18">
        <v>38</v>
      </c>
      <c r="L17" s="22">
        <v>28562</v>
      </c>
      <c r="M17" s="5" t="s">
        <v>12</v>
      </c>
      <c r="N17" s="9" t="s">
        <v>590</v>
      </c>
      <c r="O17" s="8"/>
      <c r="P17" s="8"/>
      <c r="Q17" s="8"/>
      <c r="R17" s="24"/>
      <c r="S17" s="24"/>
      <c r="T17" s="22"/>
    </row>
    <row r="18" spans="1:20" ht="23.1" customHeight="1" x14ac:dyDescent="0.5">
      <c r="A18" s="22">
        <v>12</v>
      </c>
      <c r="B18" s="18">
        <v>28538</v>
      </c>
      <c r="C18" s="5" t="s">
        <v>11</v>
      </c>
      <c r="D18" s="9" t="s">
        <v>567</v>
      </c>
      <c r="E18" s="8"/>
      <c r="F18" s="8"/>
      <c r="G18" s="8"/>
      <c r="H18" s="24"/>
      <c r="I18" s="24"/>
      <c r="J18" s="22"/>
      <c r="K18" s="25">
        <v>39</v>
      </c>
      <c r="L18" s="22">
        <v>28563</v>
      </c>
      <c r="M18" s="5" t="s">
        <v>12</v>
      </c>
      <c r="N18" s="9" t="s">
        <v>591</v>
      </c>
      <c r="O18" s="8"/>
      <c r="P18" s="8"/>
      <c r="Q18" s="8"/>
      <c r="R18" s="24"/>
      <c r="S18" s="24"/>
      <c r="T18" s="22"/>
    </row>
    <row r="19" spans="1:20" ht="23.1" customHeight="1" x14ac:dyDescent="0.5">
      <c r="A19" s="22">
        <v>13</v>
      </c>
      <c r="B19" s="18">
        <v>28539</v>
      </c>
      <c r="C19" s="5" t="s">
        <v>11</v>
      </c>
      <c r="D19" s="9" t="s">
        <v>568</v>
      </c>
      <c r="E19" s="8"/>
      <c r="F19" s="8"/>
      <c r="G19" s="8"/>
      <c r="H19" s="24"/>
      <c r="I19" s="24"/>
      <c r="J19" s="22"/>
      <c r="K19" s="18"/>
      <c r="L19" s="22"/>
      <c r="M19" s="10"/>
      <c r="N19" s="3"/>
      <c r="O19" s="8"/>
      <c r="P19" s="8"/>
      <c r="Q19" s="8"/>
      <c r="R19" s="24"/>
      <c r="S19" s="24"/>
      <c r="T19" s="22"/>
    </row>
    <row r="20" spans="1:20" ht="23.1" customHeight="1" x14ac:dyDescent="0.5">
      <c r="A20" s="18">
        <v>14</v>
      </c>
      <c r="B20" s="18">
        <v>28540</v>
      </c>
      <c r="C20" s="5" t="s">
        <v>11</v>
      </c>
      <c r="D20" s="9" t="s">
        <v>569</v>
      </c>
      <c r="E20" s="8"/>
      <c r="F20" s="8"/>
      <c r="G20" s="8"/>
      <c r="H20" s="24"/>
      <c r="I20" s="24"/>
      <c r="J20" s="22"/>
      <c r="K20" s="25"/>
      <c r="L20" s="22"/>
      <c r="M20" s="10"/>
      <c r="N20" s="3"/>
      <c r="O20" s="8"/>
      <c r="P20" s="8"/>
      <c r="Q20" s="8"/>
      <c r="R20" s="24"/>
      <c r="S20" s="24"/>
      <c r="T20" s="22"/>
    </row>
    <row r="21" spans="1:20" ht="23.1" customHeight="1" x14ac:dyDescent="0.5">
      <c r="A21" s="22">
        <v>15</v>
      </c>
      <c r="B21" s="18">
        <v>28541</v>
      </c>
      <c r="C21" s="5" t="s">
        <v>11</v>
      </c>
      <c r="D21" s="9" t="s">
        <v>570</v>
      </c>
      <c r="E21" s="8"/>
      <c r="F21" s="8"/>
      <c r="G21" s="8"/>
      <c r="H21" s="24"/>
      <c r="I21" s="24"/>
      <c r="J21" s="22"/>
      <c r="K21" s="18"/>
      <c r="L21" s="22"/>
      <c r="M21" s="10"/>
      <c r="N21" s="3"/>
      <c r="O21" s="8"/>
      <c r="P21" s="8"/>
      <c r="Q21" s="8"/>
      <c r="R21" s="24"/>
      <c r="S21" s="24"/>
      <c r="T21" s="22"/>
    </row>
    <row r="22" spans="1:20" ht="23.1" customHeight="1" x14ac:dyDescent="0.5">
      <c r="A22" s="18">
        <v>16</v>
      </c>
      <c r="B22" s="18">
        <v>28542</v>
      </c>
      <c r="C22" s="5" t="s">
        <v>11</v>
      </c>
      <c r="D22" s="9" t="s">
        <v>571</v>
      </c>
      <c r="E22" s="8"/>
      <c r="F22" s="8"/>
      <c r="G22" s="8"/>
      <c r="H22" s="24"/>
      <c r="I22" s="24"/>
      <c r="J22" s="22"/>
      <c r="K22" s="25"/>
      <c r="L22" s="22"/>
      <c r="N22" s="3"/>
      <c r="O22" s="8"/>
      <c r="P22" s="8"/>
      <c r="Q22" s="8"/>
      <c r="R22" s="24"/>
      <c r="S22" s="24"/>
      <c r="T22" s="22"/>
    </row>
    <row r="23" spans="1:20" ht="23.1" customHeight="1" x14ac:dyDescent="0.5">
      <c r="A23" s="22">
        <v>17</v>
      </c>
      <c r="B23" s="18">
        <v>28543</v>
      </c>
      <c r="C23" s="5" t="s">
        <v>11</v>
      </c>
      <c r="D23" s="9" t="s">
        <v>572</v>
      </c>
      <c r="E23" s="8"/>
      <c r="F23" s="8"/>
      <c r="G23" s="8"/>
      <c r="H23" s="24"/>
      <c r="I23" s="24"/>
      <c r="J23" s="22"/>
      <c r="K23" s="18"/>
      <c r="L23" s="22"/>
      <c r="M23" s="10"/>
      <c r="N23" s="3"/>
      <c r="O23" s="8"/>
      <c r="P23" s="8"/>
      <c r="Q23" s="8"/>
      <c r="R23" s="24"/>
      <c r="S23" s="24"/>
      <c r="T23" s="22"/>
    </row>
    <row r="24" spans="1:20" ht="23.1" customHeight="1" x14ac:dyDescent="0.5">
      <c r="A24" s="22">
        <v>18</v>
      </c>
      <c r="B24" s="18">
        <v>28544</v>
      </c>
      <c r="C24" s="5" t="s">
        <v>11</v>
      </c>
      <c r="D24" s="9" t="s">
        <v>573</v>
      </c>
      <c r="E24" s="8"/>
      <c r="F24" s="8"/>
      <c r="G24" s="8"/>
      <c r="H24" s="24"/>
      <c r="I24" s="24"/>
      <c r="J24" s="22"/>
      <c r="K24" s="25"/>
      <c r="L24" s="22"/>
      <c r="M24" s="10"/>
      <c r="N24" s="3"/>
      <c r="O24" s="8"/>
      <c r="P24" s="8"/>
      <c r="Q24" s="8"/>
      <c r="R24" s="24"/>
      <c r="S24" s="24"/>
      <c r="T24" s="22"/>
    </row>
    <row r="25" spans="1:20" ht="23.1" customHeight="1" x14ac:dyDescent="0.5">
      <c r="A25" s="18">
        <v>19</v>
      </c>
      <c r="B25" s="18">
        <v>28545</v>
      </c>
      <c r="C25" s="5" t="s">
        <v>11</v>
      </c>
      <c r="D25" s="9" t="s">
        <v>574</v>
      </c>
      <c r="E25" s="8"/>
      <c r="F25" s="8"/>
      <c r="G25" s="8"/>
      <c r="H25" s="27"/>
      <c r="I25" s="27"/>
      <c r="J25" s="6"/>
      <c r="K25" s="18"/>
      <c r="L25" s="22"/>
      <c r="M25" s="10"/>
      <c r="N25" s="3"/>
      <c r="O25" s="8"/>
      <c r="P25" s="8"/>
      <c r="Q25" s="8"/>
      <c r="R25" s="27"/>
      <c r="S25" s="27"/>
      <c r="T25" s="6"/>
    </row>
    <row r="26" spans="1:20" ht="23.1" customHeight="1" x14ac:dyDescent="0.5">
      <c r="A26" s="22">
        <v>20</v>
      </c>
      <c r="B26" s="18">
        <v>28546</v>
      </c>
      <c r="C26" s="2" t="s">
        <v>11</v>
      </c>
      <c r="D26" s="8" t="s">
        <v>575</v>
      </c>
      <c r="E26" s="8"/>
      <c r="F26" s="8"/>
      <c r="G26" s="8"/>
      <c r="H26" s="24"/>
      <c r="I26" s="24"/>
      <c r="J26" s="22"/>
      <c r="K26" s="25"/>
      <c r="L26" s="22"/>
      <c r="M26" s="10"/>
      <c r="N26" s="3"/>
      <c r="O26" s="8"/>
      <c r="P26" s="8"/>
      <c r="Q26" s="8"/>
      <c r="R26" s="24"/>
      <c r="S26" s="24"/>
      <c r="T26" s="22"/>
    </row>
    <row r="27" spans="1:20" ht="23.1" customHeight="1" x14ac:dyDescent="0.5">
      <c r="A27" s="18">
        <v>21</v>
      </c>
      <c r="B27" s="18">
        <v>28547</v>
      </c>
      <c r="C27" s="5" t="s">
        <v>12</v>
      </c>
      <c r="D27" s="9" t="s">
        <v>576</v>
      </c>
      <c r="E27" s="8"/>
      <c r="F27" s="8"/>
      <c r="G27" s="8"/>
      <c r="H27" s="24"/>
      <c r="I27" s="24"/>
      <c r="J27" s="22"/>
      <c r="K27" s="18"/>
      <c r="L27" s="22"/>
      <c r="M27" s="10"/>
      <c r="N27" s="3"/>
      <c r="O27" s="8"/>
      <c r="P27" s="8"/>
      <c r="Q27" s="8"/>
      <c r="R27" s="24"/>
      <c r="S27" s="24"/>
      <c r="T27" s="22"/>
    </row>
    <row r="28" spans="1:20" ht="23.1" customHeight="1" x14ac:dyDescent="0.5">
      <c r="A28" s="22">
        <v>22</v>
      </c>
      <c r="B28" s="18">
        <v>28945</v>
      </c>
      <c r="C28" s="5" t="s">
        <v>12</v>
      </c>
      <c r="D28" s="9" t="s">
        <v>1304</v>
      </c>
      <c r="E28" s="8"/>
      <c r="F28" s="8"/>
      <c r="G28" s="8"/>
      <c r="H28" s="24"/>
      <c r="I28" s="24"/>
      <c r="J28" s="22"/>
      <c r="K28" s="25"/>
      <c r="L28" s="22"/>
      <c r="M28" s="10"/>
      <c r="N28" s="3"/>
      <c r="O28" s="8"/>
      <c r="P28" s="8"/>
      <c r="Q28" s="8"/>
      <c r="R28" s="24"/>
      <c r="S28" s="24"/>
      <c r="T28" s="22"/>
    </row>
    <row r="29" spans="1:20" ht="23.1" customHeight="1" x14ac:dyDescent="0.5">
      <c r="A29" s="22">
        <v>23</v>
      </c>
      <c r="B29" s="18">
        <v>28548</v>
      </c>
      <c r="C29" s="5" t="s">
        <v>12</v>
      </c>
      <c r="D29" s="9" t="s">
        <v>577</v>
      </c>
      <c r="E29" s="8"/>
      <c r="F29" s="8"/>
      <c r="G29" s="8"/>
      <c r="H29" s="24"/>
      <c r="I29" s="24"/>
      <c r="J29" s="22"/>
      <c r="K29" s="18"/>
      <c r="L29" s="22"/>
      <c r="N29" s="3"/>
      <c r="O29" s="8"/>
      <c r="P29" s="8"/>
      <c r="Q29" s="8"/>
      <c r="R29" s="24"/>
      <c r="S29" s="24"/>
      <c r="T29" s="22"/>
    </row>
    <row r="30" spans="1:20" ht="23.1" customHeight="1" x14ac:dyDescent="0.5">
      <c r="A30" s="18">
        <v>24</v>
      </c>
      <c r="B30" s="18">
        <v>28549</v>
      </c>
      <c r="C30" s="5" t="s">
        <v>12</v>
      </c>
      <c r="D30" s="9" t="s">
        <v>578</v>
      </c>
      <c r="E30" s="8"/>
      <c r="F30" s="8"/>
      <c r="G30" s="8"/>
      <c r="H30" s="24"/>
      <c r="I30" s="24"/>
      <c r="J30" s="22"/>
      <c r="K30" s="22"/>
      <c r="L30" s="22"/>
      <c r="M30" s="10"/>
      <c r="N30" s="3"/>
      <c r="O30" s="8"/>
      <c r="P30" s="8"/>
      <c r="Q30" s="8"/>
      <c r="R30" s="24"/>
      <c r="S30" s="24"/>
      <c r="T30" s="22"/>
    </row>
    <row r="31" spans="1:20" ht="23.1" customHeight="1" x14ac:dyDescent="0.5">
      <c r="A31" s="22">
        <v>25</v>
      </c>
      <c r="B31" s="18">
        <v>28550</v>
      </c>
      <c r="C31" s="5" t="s">
        <v>12</v>
      </c>
      <c r="D31" s="9" t="s">
        <v>579</v>
      </c>
      <c r="E31" s="8"/>
      <c r="F31" s="8"/>
      <c r="G31" s="8"/>
      <c r="H31" s="24"/>
      <c r="I31" s="24"/>
      <c r="J31" s="22"/>
      <c r="K31" s="22"/>
      <c r="L31" s="22"/>
      <c r="M31" s="10"/>
      <c r="N31" s="3"/>
      <c r="O31" s="8"/>
      <c r="P31" s="8"/>
      <c r="Q31" s="8"/>
      <c r="R31" s="24"/>
      <c r="S31" s="24"/>
      <c r="T31" s="22"/>
    </row>
    <row r="32" spans="1:20" ht="23.1" customHeight="1" x14ac:dyDescent="0.5">
      <c r="A32" s="18">
        <v>26</v>
      </c>
      <c r="B32" s="18">
        <v>28551</v>
      </c>
      <c r="C32" s="5" t="s">
        <v>12</v>
      </c>
      <c r="D32" s="9" t="s">
        <v>580</v>
      </c>
      <c r="E32" s="8"/>
      <c r="F32" s="8"/>
      <c r="G32" s="8"/>
      <c r="H32" s="24"/>
      <c r="I32" s="24"/>
      <c r="J32" s="22"/>
      <c r="K32" s="22"/>
      <c r="L32" s="22"/>
      <c r="M32" s="10"/>
      <c r="N32" s="3"/>
      <c r="O32" s="8"/>
      <c r="P32" s="8"/>
      <c r="Q32" s="8"/>
      <c r="R32" s="24"/>
      <c r="S32" s="24"/>
      <c r="T32" s="22"/>
    </row>
    <row r="33" spans="1:26" ht="23.1" customHeight="1" x14ac:dyDescent="0.5">
      <c r="A33" s="22">
        <v>27</v>
      </c>
      <c r="B33" s="18">
        <v>28552</v>
      </c>
      <c r="C33" s="2" t="s">
        <v>12</v>
      </c>
      <c r="D33" s="8" t="s">
        <v>581</v>
      </c>
      <c r="E33" s="28"/>
      <c r="F33" s="28"/>
      <c r="G33" s="28"/>
      <c r="H33" s="22"/>
      <c r="I33" s="22"/>
      <c r="J33" s="22"/>
      <c r="K33" s="22"/>
      <c r="L33" s="22"/>
      <c r="M33" s="10"/>
      <c r="N33" s="3"/>
      <c r="O33" s="28"/>
      <c r="P33" s="28"/>
      <c r="Q33" s="28"/>
      <c r="R33" s="22"/>
      <c r="S33" s="22"/>
      <c r="T33" s="22"/>
    </row>
    <row r="34" spans="1:26" s="33" customFormat="1" ht="23.1" customHeight="1" x14ac:dyDescent="0.5">
      <c r="A34" s="29" t="s">
        <v>15</v>
      </c>
      <c r="B34" s="30"/>
      <c r="C34" s="26"/>
      <c r="D34" s="31"/>
      <c r="E34" s="31"/>
      <c r="F34" s="31"/>
      <c r="G34" s="31"/>
      <c r="H34" s="32"/>
      <c r="I34" s="32"/>
      <c r="J34" s="32"/>
      <c r="K34" s="32"/>
      <c r="L34" s="30"/>
      <c r="M34" s="26"/>
      <c r="N34" s="31"/>
      <c r="O34" s="31"/>
      <c r="P34" s="31"/>
      <c r="Q34" s="31"/>
      <c r="R34" s="32"/>
      <c r="S34" s="32"/>
      <c r="T34" s="32"/>
      <c r="V34" s="23"/>
      <c r="W34" s="23"/>
      <c r="X34" s="23"/>
      <c r="Y34" s="23"/>
      <c r="Z34" s="23"/>
    </row>
    <row r="35" spans="1:26" ht="23.1" customHeight="1" x14ac:dyDescent="0.5">
      <c r="A35" s="209" t="s">
        <v>202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V35" s="33"/>
      <c r="W35" s="33"/>
      <c r="X35" s="33"/>
      <c r="Y35" s="33"/>
      <c r="Z35" s="33"/>
    </row>
    <row r="36" spans="1:26" ht="23.1" customHeight="1" x14ac:dyDescent="0.5">
      <c r="A36" s="209" t="s">
        <v>203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</row>
    <row r="37" spans="1:26" ht="23.1" customHeight="1" x14ac:dyDescent="0.5">
      <c r="A37" s="210" t="s">
        <v>552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</row>
    <row r="38" spans="1:26" ht="23.1" customHeight="1" x14ac:dyDescent="0.5">
      <c r="A38" s="210" t="s">
        <v>1386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</row>
    <row r="39" spans="1:26" ht="23.1" customHeight="1" x14ac:dyDescent="0.5">
      <c r="A39" s="211" t="s">
        <v>1144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</row>
    <row r="40" spans="1:26" ht="23.1" customHeight="1" x14ac:dyDescent="0.5">
      <c r="A40" s="214" t="s">
        <v>857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6" ht="23.1" customHeight="1" x14ac:dyDescent="0.5">
      <c r="A41" s="15" t="s">
        <v>7</v>
      </c>
      <c r="B41" s="15" t="s">
        <v>7</v>
      </c>
      <c r="C41" s="212" t="s">
        <v>3</v>
      </c>
      <c r="D41" s="213"/>
      <c r="E41" s="212" t="s">
        <v>5</v>
      </c>
      <c r="F41" s="215"/>
      <c r="G41" s="215"/>
      <c r="H41" s="215"/>
      <c r="I41" s="215"/>
      <c r="J41" s="213"/>
      <c r="K41" s="15" t="s">
        <v>7</v>
      </c>
      <c r="L41" s="15" t="s">
        <v>7</v>
      </c>
      <c r="M41" s="212" t="s">
        <v>3</v>
      </c>
      <c r="N41" s="213"/>
      <c r="O41" s="212" t="s">
        <v>5</v>
      </c>
      <c r="P41" s="215"/>
      <c r="Q41" s="215"/>
      <c r="R41" s="215"/>
      <c r="S41" s="215"/>
      <c r="T41" s="213"/>
    </row>
    <row r="42" spans="1:26" ht="23.1" customHeight="1" x14ac:dyDescent="0.5">
      <c r="A42" s="16" t="s">
        <v>6</v>
      </c>
      <c r="B42" s="16" t="s">
        <v>4</v>
      </c>
      <c r="C42" s="207"/>
      <c r="D42" s="208"/>
      <c r="E42" s="17" t="s">
        <v>553</v>
      </c>
      <c r="F42" s="17" t="s">
        <v>8</v>
      </c>
      <c r="G42" s="17" t="s">
        <v>554</v>
      </c>
      <c r="H42" s="17" t="s">
        <v>10</v>
      </c>
      <c r="I42" s="13" t="s">
        <v>2</v>
      </c>
      <c r="J42" s="13" t="s">
        <v>9</v>
      </c>
      <c r="K42" s="16" t="s">
        <v>6</v>
      </c>
      <c r="L42" s="16" t="s">
        <v>4</v>
      </c>
      <c r="M42" s="207"/>
      <c r="N42" s="208"/>
      <c r="O42" s="17" t="s">
        <v>553</v>
      </c>
      <c r="P42" s="17" t="s">
        <v>8</v>
      </c>
      <c r="Q42" s="17" t="s">
        <v>554</v>
      </c>
      <c r="R42" s="17" t="s">
        <v>10</v>
      </c>
      <c r="S42" s="13" t="s">
        <v>2</v>
      </c>
      <c r="T42" s="13" t="s">
        <v>9</v>
      </c>
    </row>
    <row r="43" spans="1:26" ht="23.1" customHeight="1" x14ac:dyDescent="0.5">
      <c r="A43" s="18">
        <v>1</v>
      </c>
      <c r="B43" s="22">
        <v>28564</v>
      </c>
      <c r="C43" s="5" t="s">
        <v>11</v>
      </c>
      <c r="D43" s="9" t="s">
        <v>592</v>
      </c>
      <c r="E43" s="19"/>
      <c r="F43" s="19"/>
      <c r="G43" s="19"/>
      <c r="H43" s="20"/>
      <c r="I43" s="20"/>
      <c r="J43" s="18"/>
      <c r="K43" s="21">
        <v>28</v>
      </c>
      <c r="L43" s="22">
        <v>28591</v>
      </c>
      <c r="M43" s="5" t="s">
        <v>12</v>
      </c>
      <c r="N43" s="9" t="s">
        <v>615</v>
      </c>
      <c r="O43" s="19"/>
      <c r="P43" s="19"/>
      <c r="Q43" s="19"/>
      <c r="R43" s="20"/>
      <c r="S43" s="20"/>
      <c r="T43" s="18"/>
    </row>
    <row r="44" spans="1:26" ht="23.1" customHeight="1" x14ac:dyDescent="0.5">
      <c r="A44" s="22">
        <v>2</v>
      </c>
      <c r="B44" s="22">
        <v>28566</v>
      </c>
      <c r="C44" s="2" t="s">
        <v>11</v>
      </c>
      <c r="D44" s="8" t="s">
        <v>593</v>
      </c>
      <c r="E44" s="8"/>
      <c r="F44" s="8"/>
      <c r="G44" s="8"/>
      <c r="H44" s="24"/>
      <c r="I44" s="24"/>
      <c r="J44" s="22"/>
      <c r="K44" s="25">
        <v>29</v>
      </c>
      <c r="L44" s="22">
        <v>28592</v>
      </c>
      <c r="M44" s="5" t="s">
        <v>12</v>
      </c>
      <c r="N44" s="9" t="s">
        <v>616</v>
      </c>
      <c r="O44" s="8"/>
      <c r="P44" s="8"/>
      <c r="Q44" s="8"/>
      <c r="R44" s="24"/>
      <c r="S44" s="24"/>
      <c r="T44" s="22"/>
    </row>
    <row r="45" spans="1:26" ht="23.1" customHeight="1" x14ac:dyDescent="0.5">
      <c r="A45" s="22">
        <v>3</v>
      </c>
      <c r="B45" s="22">
        <v>28567</v>
      </c>
      <c r="C45" s="2" t="s">
        <v>11</v>
      </c>
      <c r="D45" s="8" t="s">
        <v>594</v>
      </c>
      <c r="E45" s="8"/>
      <c r="F45" s="8"/>
      <c r="G45" s="8"/>
      <c r="H45" s="24"/>
      <c r="I45" s="24"/>
      <c r="J45" s="22"/>
      <c r="K45" s="18">
        <v>30</v>
      </c>
      <c r="L45" s="22">
        <v>28593</v>
      </c>
      <c r="M45" s="5" t="s">
        <v>12</v>
      </c>
      <c r="N45" s="9" t="s">
        <v>617</v>
      </c>
      <c r="O45" s="8"/>
      <c r="P45" s="8"/>
      <c r="Q45" s="8"/>
      <c r="R45" s="24"/>
      <c r="S45" s="24"/>
      <c r="T45" s="22"/>
    </row>
    <row r="46" spans="1:26" ht="23.1" customHeight="1" x14ac:dyDescent="0.5">
      <c r="A46" s="18">
        <v>4</v>
      </c>
      <c r="B46" s="22">
        <v>28568</v>
      </c>
      <c r="C46" s="5" t="s">
        <v>11</v>
      </c>
      <c r="D46" s="9" t="s">
        <v>595</v>
      </c>
      <c r="E46" s="8"/>
      <c r="F46" s="8"/>
      <c r="G46" s="8"/>
      <c r="H46" s="24"/>
      <c r="I46" s="24"/>
      <c r="J46" s="22"/>
      <c r="K46" s="25">
        <v>31</v>
      </c>
      <c r="L46" s="22">
        <v>28594</v>
      </c>
      <c r="M46" s="5" t="s">
        <v>12</v>
      </c>
      <c r="N46" s="9" t="s">
        <v>618</v>
      </c>
      <c r="O46" s="8"/>
      <c r="P46" s="8"/>
      <c r="Q46" s="8"/>
      <c r="R46" s="24"/>
      <c r="S46" s="24"/>
      <c r="T46" s="22"/>
    </row>
    <row r="47" spans="1:26" ht="23.1" customHeight="1" x14ac:dyDescent="0.5">
      <c r="A47" s="22">
        <v>5</v>
      </c>
      <c r="B47" s="22">
        <v>28569</v>
      </c>
      <c r="C47" s="5" t="s">
        <v>11</v>
      </c>
      <c r="D47" s="9" t="s">
        <v>596</v>
      </c>
      <c r="E47" s="8"/>
      <c r="F47" s="8"/>
      <c r="G47" s="8"/>
      <c r="H47" s="24"/>
      <c r="I47" s="24"/>
      <c r="J47" s="22"/>
      <c r="K47" s="18">
        <v>32</v>
      </c>
      <c r="L47" s="22">
        <v>28595</v>
      </c>
      <c r="M47" s="5" t="s">
        <v>12</v>
      </c>
      <c r="N47" s="9" t="s">
        <v>619</v>
      </c>
      <c r="O47" s="8"/>
      <c r="P47" s="8"/>
      <c r="Q47" s="8"/>
      <c r="R47" s="24"/>
      <c r="S47" s="24"/>
      <c r="T47" s="22"/>
    </row>
    <row r="48" spans="1:26" ht="23.1" customHeight="1" x14ac:dyDescent="0.5">
      <c r="A48" s="18">
        <v>6</v>
      </c>
      <c r="B48" s="22">
        <v>28570</v>
      </c>
      <c r="C48" s="5" t="s">
        <v>11</v>
      </c>
      <c r="D48" s="9" t="s">
        <v>597</v>
      </c>
      <c r="E48" s="8"/>
      <c r="F48" s="8"/>
      <c r="G48" s="8"/>
      <c r="H48" s="24"/>
      <c r="I48" s="24"/>
      <c r="J48" s="22"/>
      <c r="K48" s="25">
        <v>33</v>
      </c>
      <c r="L48" s="22">
        <v>28596</v>
      </c>
      <c r="M48" s="5" t="s">
        <v>12</v>
      </c>
      <c r="N48" s="9" t="s">
        <v>620</v>
      </c>
      <c r="O48" s="8"/>
      <c r="P48" s="8"/>
      <c r="Q48" s="8"/>
      <c r="R48" s="24"/>
      <c r="S48" s="24"/>
      <c r="T48" s="22"/>
    </row>
    <row r="49" spans="1:20" ht="23.1" customHeight="1" x14ac:dyDescent="0.5">
      <c r="A49" s="22">
        <v>7</v>
      </c>
      <c r="B49" s="22">
        <v>28571</v>
      </c>
      <c r="C49" s="2" t="s">
        <v>11</v>
      </c>
      <c r="D49" s="8" t="s">
        <v>598</v>
      </c>
      <c r="E49" s="8"/>
      <c r="F49" s="8"/>
      <c r="G49" s="8"/>
      <c r="H49" s="24"/>
      <c r="I49" s="24"/>
      <c r="J49" s="22"/>
      <c r="K49" s="18">
        <v>34</v>
      </c>
      <c r="L49" s="22">
        <v>28597</v>
      </c>
      <c r="M49" s="5" t="s">
        <v>12</v>
      </c>
      <c r="N49" s="9" t="s">
        <v>621</v>
      </c>
      <c r="O49" s="8"/>
      <c r="P49" s="8"/>
      <c r="Q49" s="8"/>
      <c r="R49" s="24"/>
      <c r="S49" s="24"/>
      <c r="T49" s="22"/>
    </row>
    <row r="50" spans="1:20" ht="23.1" customHeight="1" x14ac:dyDescent="0.5">
      <c r="A50" s="22">
        <v>8</v>
      </c>
      <c r="B50" s="22">
        <v>28573</v>
      </c>
      <c r="C50" s="5" t="s">
        <v>11</v>
      </c>
      <c r="D50" s="9" t="s">
        <v>1205</v>
      </c>
      <c r="E50" s="8"/>
      <c r="F50" s="8"/>
      <c r="G50" s="8"/>
      <c r="H50" s="24"/>
      <c r="I50" s="24"/>
      <c r="J50" s="22"/>
      <c r="K50" s="25">
        <v>35</v>
      </c>
      <c r="L50" s="22">
        <v>28949</v>
      </c>
      <c r="M50" s="2" t="s">
        <v>12</v>
      </c>
      <c r="N50" s="8" t="s">
        <v>1378</v>
      </c>
      <c r="O50" s="8"/>
      <c r="P50" s="8"/>
      <c r="Q50" s="8"/>
      <c r="R50" s="24"/>
      <c r="S50" s="24"/>
      <c r="T50" s="22"/>
    </row>
    <row r="51" spans="1:20" ht="23.1" customHeight="1" x14ac:dyDescent="0.5">
      <c r="A51" s="18">
        <v>9</v>
      </c>
      <c r="B51" s="22">
        <v>28574</v>
      </c>
      <c r="C51" s="5" t="s">
        <v>11</v>
      </c>
      <c r="D51" s="9" t="s">
        <v>599</v>
      </c>
      <c r="E51" s="8"/>
      <c r="F51" s="8"/>
      <c r="G51" s="8"/>
      <c r="H51" s="24"/>
      <c r="I51" s="24"/>
      <c r="J51" s="22"/>
      <c r="K51" s="18">
        <v>36</v>
      </c>
      <c r="L51" s="22">
        <v>28950</v>
      </c>
      <c r="M51" s="2" t="s">
        <v>12</v>
      </c>
      <c r="N51" s="8" t="s">
        <v>1306</v>
      </c>
      <c r="O51" s="8"/>
      <c r="P51" s="8"/>
      <c r="Q51" s="8"/>
      <c r="R51" s="24"/>
      <c r="S51" s="24"/>
      <c r="T51" s="22"/>
    </row>
    <row r="52" spans="1:20" ht="23.1" customHeight="1" x14ac:dyDescent="0.5">
      <c r="A52" s="22">
        <v>10</v>
      </c>
      <c r="B52" s="22">
        <v>28575</v>
      </c>
      <c r="C52" s="5" t="s">
        <v>11</v>
      </c>
      <c r="D52" s="9" t="s">
        <v>600</v>
      </c>
      <c r="E52" s="8"/>
      <c r="F52" s="8"/>
      <c r="G52" s="8"/>
      <c r="H52" s="24"/>
      <c r="I52" s="24"/>
      <c r="J52" s="22"/>
      <c r="K52" s="25">
        <v>37</v>
      </c>
      <c r="L52" s="22">
        <v>28598</v>
      </c>
      <c r="M52" s="5" t="s">
        <v>12</v>
      </c>
      <c r="N52" s="9" t="s">
        <v>622</v>
      </c>
      <c r="O52" s="8"/>
      <c r="P52" s="8"/>
      <c r="Q52" s="8"/>
      <c r="R52" s="24"/>
      <c r="S52" s="24"/>
      <c r="T52" s="22"/>
    </row>
    <row r="53" spans="1:20" ht="23.1" customHeight="1" x14ac:dyDescent="0.5">
      <c r="A53" s="18">
        <v>11</v>
      </c>
      <c r="B53" s="22">
        <v>28576</v>
      </c>
      <c r="C53" s="5" t="s">
        <v>11</v>
      </c>
      <c r="D53" s="9" t="s">
        <v>601</v>
      </c>
      <c r="E53" s="8"/>
      <c r="F53" s="8"/>
      <c r="G53" s="8"/>
      <c r="H53" s="24"/>
      <c r="I53" s="24"/>
      <c r="J53" s="22"/>
      <c r="K53" s="18">
        <v>38</v>
      </c>
      <c r="L53" s="22">
        <v>28599</v>
      </c>
      <c r="M53" s="5" t="s">
        <v>12</v>
      </c>
      <c r="N53" s="9" t="s">
        <v>623</v>
      </c>
      <c r="O53" s="8"/>
      <c r="P53" s="8"/>
      <c r="Q53" s="8"/>
      <c r="R53" s="24"/>
      <c r="S53" s="24"/>
      <c r="T53" s="22"/>
    </row>
    <row r="54" spans="1:20" ht="23.1" customHeight="1" x14ac:dyDescent="0.5">
      <c r="A54" s="22">
        <v>12</v>
      </c>
      <c r="B54" s="22">
        <v>28577</v>
      </c>
      <c r="C54" s="5" t="s">
        <v>11</v>
      </c>
      <c r="D54" s="9" t="s">
        <v>602</v>
      </c>
      <c r="E54" s="8"/>
      <c r="F54" s="8"/>
      <c r="G54" s="8"/>
      <c r="H54" s="24"/>
      <c r="I54" s="24"/>
      <c r="J54" s="22"/>
      <c r="K54" s="25"/>
      <c r="L54" s="22"/>
      <c r="N54" s="3"/>
      <c r="O54" s="8"/>
      <c r="P54" s="8"/>
      <c r="Q54" s="8"/>
      <c r="R54" s="24"/>
      <c r="S54" s="24"/>
      <c r="T54" s="22"/>
    </row>
    <row r="55" spans="1:20" ht="23.1" customHeight="1" x14ac:dyDescent="0.5">
      <c r="A55" s="22">
        <v>13</v>
      </c>
      <c r="B55" s="22">
        <v>28578</v>
      </c>
      <c r="C55" s="5" t="s">
        <v>11</v>
      </c>
      <c r="D55" s="9" t="s">
        <v>603</v>
      </c>
      <c r="E55" s="8"/>
      <c r="F55" s="8"/>
      <c r="G55" s="8"/>
      <c r="H55" s="24"/>
      <c r="I55" s="24"/>
      <c r="J55" s="22"/>
      <c r="K55" s="18"/>
      <c r="L55" s="22"/>
      <c r="M55" s="10"/>
      <c r="N55" s="3"/>
      <c r="O55" s="8"/>
      <c r="P55" s="8"/>
      <c r="Q55" s="8"/>
      <c r="R55" s="24"/>
      <c r="S55" s="24"/>
      <c r="T55" s="22"/>
    </row>
    <row r="56" spans="1:20" ht="23.1" customHeight="1" x14ac:dyDescent="0.5">
      <c r="A56" s="18">
        <v>14</v>
      </c>
      <c r="B56" s="22">
        <v>28579</v>
      </c>
      <c r="C56" s="5" t="s">
        <v>11</v>
      </c>
      <c r="D56" s="9" t="s">
        <v>604</v>
      </c>
      <c r="E56" s="8"/>
      <c r="F56" s="8"/>
      <c r="G56" s="8"/>
      <c r="H56" s="24"/>
      <c r="I56" s="24"/>
      <c r="J56" s="22"/>
      <c r="K56" s="25"/>
      <c r="L56" s="22"/>
      <c r="M56" s="10"/>
      <c r="N56" s="3"/>
      <c r="O56" s="8"/>
      <c r="P56" s="8"/>
      <c r="Q56" s="8"/>
      <c r="R56" s="24"/>
      <c r="S56" s="24"/>
      <c r="T56" s="22"/>
    </row>
    <row r="57" spans="1:20" ht="23.1" customHeight="1" x14ac:dyDescent="0.5">
      <c r="A57" s="22">
        <v>15</v>
      </c>
      <c r="B57" s="22">
        <v>28580</v>
      </c>
      <c r="C57" s="5" t="s">
        <v>11</v>
      </c>
      <c r="D57" s="9" t="s">
        <v>605</v>
      </c>
      <c r="E57" s="8"/>
      <c r="F57" s="8"/>
      <c r="G57" s="8"/>
      <c r="H57" s="24"/>
      <c r="I57" s="24"/>
      <c r="J57" s="22"/>
      <c r="K57" s="18"/>
      <c r="L57" s="22"/>
      <c r="M57" s="10"/>
      <c r="N57" s="3"/>
      <c r="O57" s="8"/>
      <c r="P57" s="8"/>
      <c r="Q57" s="8"/>
      <c r="R57" s="24"/>
      <c r="S57" s="24"/>
      <c r="T57" s="22"/>
    </row>
    <row r="58" spans="1:20" ht="23.1" customHeight="1" x14ac:dyDescent="0.5">
      <c r="A58" s="18">
        <v>16</v>
      </c>
      <c r="B58" s="22">
        <v>28581</v>
      </c>
      <c r="C58" s="5" t="s">
        <v>11</v>
      </c>
      <c r="D58" s="9" t="s">
        <v>606</v>
      </c>
      <c r="E58" s="8"/>
      <c r="F58" s="8"/>
      <c r="G58" s="8"/>
      <c r="H58" s="24"/>
      <c r="I58" s="24"/>
      <c r="J58" s="22"/>
      <c r="K58" s="25"/>
      <c r="L58" s="22"/>
      <c r="N58" s="3"/>
      <c r="O58" s="8"/>
      <c r="P58" s="8"/>
      <c r="Q58" s="8"/>
      <c r="R58" s="24"/>
      <c r="S58" s="24"/>
      <c r="T58" s="22"/>
    </row>
    <row r="59" spans="1:20" ht="23.1" customHeight="1" x14ac:dyDescent="0.5">
      <c r="A59" s="22">
        <v>17</v>
      </c>
      <c r="B59" s="22">
        <v>28947</v>
      </c>
      <c r="C59" s="5" t="s">
        <v>11</v>
      </c>
      <c r="D59" s="9" t="s">
        <v>1295</v>
      </c>
      <c r="E59" s="8"/>
      <c r="F59" s="8"/>
      <c r="G59" s="8"/>
      <c r="H59" s="24"/>
      <c r="I59" s="24"/>
      <c r="J59" s="22"/>
      <c r="K59" s="18"/>
      <c r="L59" s="22"/>
      <c r="M59" s="10"/>
      <c r="N59" s="3"/>
      <c r="O59" s="8"/>
      <c r="P59" s="8"/>
      <c r="Q59" s="8"/>
      <c r="R59" s="24"/>
      <c r="S59" s="24"/>
      <c r="T59" s="22"/>
    </row>
    <row r="60" spans="1:20" ht="23.1" customHeight="1" x14ac:dyDescent="0.5">
      <c r="A60" s="22">
        <v>18</v>
      </c>
      <c r="B60" s="22">
        <v>28582</v>
      </c>
      <c r="C60" s="2" t="s">
        <v>11</v>
      </c>
      <c r="D60" s="8" t="s">
        <v>607</v>
      </c>
      <c r="E60" s="8"/>
      <c r="F60" s="8"/>
      <c r="G60" s="8"/>
      <c r="H60" s="24"/>
      <c r="I60" s="24"/>
      <c r="J60" s="22"/>
      <c r="K60" s="25"/>
      <c r="L60" s="22"/>
      <c r="M60" s="10"/>
      <c r="N60" s="3"/>
      <c r="O60" s="8"/>
      <c r="P60" s="8"/>
      <c r="Q60" s="8"/>
      <c r="R60" s="24"/>
      <c r="S60" s="24"/>
      <c r="T60" s="22"/>
    </row>
    <row r="61" spans="1:20" ht="23.1" customHeight="1" x14ac:dyDescent="0.5">
      <c r="A61" s="18">
        <v>19</v>
      </c>
      <c r="B61" s="22">
        <v>28583</v>
      </c>
      <c r="C61" s="5" t="s">
        <v>11</v>
      </c>
      <c r="D61" s="9" t="s">
        <v>608</v>
      </c>
      <c r="E61" s="8"/>
      <c r="F61" s="8"/>
      <c r="G61" s="8"/>
      <c r="H61" s="27"/>
      <c r="I61" s="27"/>
      <c r="J61" s="6"/>
      <c r="K61" s="18"/>
      <c r="L61" s="22"/>
      <c r="M61" s="10"/>
      <c r="N61" s="3"/>
      <c r="O61" s="8"/>
      <c r="P61" s="8"/>
      <c r="Q61" s="8"/>
      <c r="R61" s="27"/>
      <c r="S61" s="27"/>
      <c r="T61" s="6"/>
    </row>
    <row r="62" spans="1:20" ht="23.1" customHeight="1" x14ac:dyDescent="0.5">
      <c r="A62" s="22">
        <v>20</v>
      </c>
      <c r="B62" s="22">
        <v>28584</v>
      </c>
      <c r="C62" s="5" t="s">
        <v>12</v>
      </c>
      <c r="D62" s="9" t="s">
        <v>609</v>
      </c>
      <c r="E62" s="8"/>
      <c r="F62" s="8"/>
      <c r="G62" s="8"/>
      <c r="H62" s="24"/>
      <c r="I62" s="24"/>
      <c r="J62" s="22"/>
      <c r="K62" s="25"/>
      <c r="L62" s="22"/>
      <c r="M62" s="10"/>
      <c r="N62" s="3"/>
      <c r="O62" s="8"/>
      <c r="P62" s="8"/>
      <c r="Q62" s="8"/>
      <c r="R62" s="24"/>
      <c r="S62" s="24"/>
      <c r="T62" s="22"/>
    </row>
    <row r="63" spans="1:20" ht="23.1" customHeight="1" x14ac:dyDescent="0.5">
      <c r="A63" s="18">
        <v>21</v>
      </c>
      <c r="B63" s="22">
        <v>28585</v>
      </c>
      <c r="C63" s="5" t="s">
        <v>12</v>
      </c>
      <c r="D63" s="9" t="s">
        <v>610</v>
      </c>
      <c r="E63" s="8"/>
      <c r="F63" s="8"/>
      <c r="G63" s="8"/>
      <c r="H63" s="24"/>
      <c r="I63" s="24"/>
      <c r="J63" s="22"/>
      <c r="K63" s="18"/>
      <c r="L63" s="22"/>
      <c r="M63" s="10"/>
      <c r="N63" s="3"/>
      <c r="O63" s="8"/>
      <c r="P63" s="8"/>
      <c r="Q63" s="8"/>
      <c r="R63" s="24"/>
      <c r="S63" s="24"/>
      <c r="T63" s="22"/>
    </row>
    <row r="64" spans="1:20" ht="23.1" customHeight="1" x14ac:dyDescent="0.5">
      <c r="A64" s="22">
        <v>22</v>
      </c>
      <c r="B64" s="22">
        <v>28586</v>
      </c>
      <c r="C64" s="5" t="s">
        <v>12</v>
      </c>
      <c r="D64" s="9" t="s">
        <v>611</v>
      </c>
      <c r="E64" s="8"/>
      <c r="F64" s="8"/>
      <c r="G64" s="8"/>
      <c r="H64" s="24"/>
      <c r="I64" s="24"/>
      <c r="J64" s="22"/>
      <c r="K64" s="25"/>
      <c r="L64" s="22"/>
      <c r="M64" s="10"/>
      <c r="N64" s="3"/>
      <c r="O64" s="8"/>
      <c r="P64" s="8"/>
      <c r="Q64" s="8"/>
      <c r="R64" s="24"/>
      <c r="S64" s="24"/>
      <c r="T64" s="22"/>
    </row>
    <row r="65" spans="1:26" ht="23.1" customHeight="1" x14ac:dyDescent="0.5">
      <c r="A65" s="22">
        <v>23</v>
      </c>
      <c r="B65" s="22">
        <v>28587</v>
      </c>
      <c r="C65" s="5" t="s">
        <v>12</v>
      </c>
      <c r="D65" s="9" t="s">
        <v>612</v>
      </c>
      <c r="E65" s="8"/>
      <c r="F65" s="8"/>
      <c r="G65" s="8"/>
      <c r="H65" s="24"/>
      <c r="I65" s="24"/>
      <c r="J65" s="22"/>
      <c r="K65" s="18"/>
      <c r="L65" s="22"/>
      <c r="N65" s="3"/>
      <c r="O65" s="8"/>
      <c r="P65" s="8"/>
      <c r="Q65" s="8"/>
      <c r="R65" s="24"/>
      <c r="S65" s="24"/>
      <c r="T65" s="22"/>
    </row>
    <row r="66" spans="1:26" ht="23.1" customHeight="1" x14ac:dyDescent="0.5">
      <c r="A66" s="18">
        <v>24</v>
      </c>
      <c r="B66" s="22">
        <v>28948</v>
      </c>
      <c r="C66" s="2" t="s">
        <v>12</v>
      </c>
      <c r="D66" s="8" t="s">
        <v>1355</v>
      </c>
      <c r="E66" s="8"/>
      <c r="F66" s="8"/>
      <c r="G66" s="8"/>
      <c r="H66" s="24"/>
      <c r="I66" s="24"/>
      <c r="J66" s="22"/>
      <c r="K66" s="22"/>
      <c r="L66" s="22"/>
      <c r="M66" s="10"/>
      <c r="N66" s="3"/>
      <c r="O66" s="8"/>
      <c r="P66" s="8"/>
      <c r="Q66" s="8"/>
      <c r="R66" s="24"/>
      <c r="S66" s="24"/>
      <c r="T66" s="22"/>
    </row>
    <row r="67" spans="1:26" ht="23.1" customHeight="1" x14ac:dyDescent="0.5">
      <c r="A67" s="22">
        <v>25</v>
      </c>
      <c r="B67" s="22">
        <v>28588</v>
      </c>
      <c r="C67" s="2" t="s">
        <v>12</v>
      </c>
      <c r="D67" s="8" t="s">
        <v>613</v>
      </c>
      <c r="E67" s="8"/>
      <c r="F67" s="8"/>
      <c r="G67" s="8"/>
      <c r="H67" s="24"/>
      <c r="I67" s="24"/>
      <c r="J67" s="22"/>
      <c r="K67" s="22"/>
      <c r="L67" s="22"/>
      <c r="M67" s="10"/>
      <c r="N67" s="3"/>
      <c r="O67" s="8"/>
      <c r="P67" s="8"/>
      <c r="Q67" s="8"/>
      <c r="R67" s="24"/>
      <c r="S67" s="24"/>
      <c r="T67" s="22"/>
    </row>
    <row r="68" spans="1:26" ht="23.1" customHeight="1" x14ac:dyDescent="0.5">
      <c r="A68" s="18">
        <v>26</v>
      </c>
      <c r="B68" s="22">
        <v>28589</v>
      </c>
      <c r="C68" s="5" t="s">
        <v>12</v>
      </c>
      <c r="D68" s="9" t="s">
        <v>614</v>
      </c>
      <c r="E68" s="8"/>
      <c r="F68" s="8"/>
      <c r="G68" s="8"/>
      <c r="H68" s="24"/>
      <c r="I68" s="24"/>
      <c r="J68" s="22"/>
      <c r="K68" s="22"/>
      <c r="L68" s="22"/>
      <c r="M68" s="10"/>
      <c r="N68" s="3"/>
      <c r="O68" s="8"/>
      <c r="P68" s="8"/>
      <c r="Q68" s="8"/>
      <c r="R68" s="24"/>
      <c r="S68" s="24"/>
      <c r="T68" s="22"/>
    </row>
    <row r="69" spans="1:26" ht="23.1" customHeight="1" x14ac:dyDescent="0.5">
      <c r="A69" s="22">
        <v>27</v>
      </c>
      <c r="B69" s="22">
        <v>28590</v>
      </c>
      <c r="C69" s="5" t="s">
        <v>12</v>
      </c>
      <c r="D69" s="9" t="s">
        <v>1384</v>
      </c>
      <c r="E69" s="28"/>
      <c r="F69" s="28"/>
      <c r="G69" s="28"/>
      <c r="H69" s="22"/>
      <c r="I69" s="22"/>
      <c r="J69" s="22"/>
      <c r="K69" s="22"/>
      <c r="L69" s="22"/>
      <c r="M69" s="10"/>
      <c r="N69" s="3"/>
      <c r="O69" s="28"/>
      <c r="P69" s="28"/>
      <c r="Q69" s="28"/>
      <c r="R69" s="22"/>
      <c r="S69" s="22"/>
      <c r="T69" s="22"/>
    </row>
    <row r="70" spans="1:26" s="31" customFormat="1" ht="23.1" customHeight="1" x14ac:dyDescent="0.5">
      <c r="A70" s="29" t="s">
        <v>15</v>
      </c>
      <c r="B70" s="30"/>
      <c r="C70" s="26"/>
      <c r="H70" s="32"/>
      <c r="I70" s="32"/>
      <c r="J70" s="32"/>
      <c r="K70" s="32"/>
      <c r="L70" s="30"/>
      <c r="M70" s="26"/>
      <c r="R70" s="32"/>
      <c r="S70" s="32"/>
      <c r="T70" s="32"/>
      <c r="V70" s="23"/>
      <c r="W70" s="23"/>
      <c r="X70" s="23"/>
      <c r="Y70" s="23"/>
      <c r="Z70" s="23"/>
    </row>
    <row r="71" spans="1:26" s="34" customFormat="1" ht="23.1" customHeight="1" x14ac:dyDescent="0.5">
      <c r="A71" s="209" t="s">
        <v>202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V71" s="31"/>
      <c r="W71" s="31"/>
      <c r="X71" s="31"/>
      <c r="Y71" s="31"/>
      <c r="Z71" s="31"/>
    </row>
    <row r="72" spans="1:26" ht="23.1" customHeight="1" x14ac:dyDescent="0.5">
      <c r="A72" s="209" t="s">
        <v>203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V72" s="34"/>
      <c r="W72" s="34"/>
      <c r="X72" s="34"/>
      <c r="Y72" s="34"/>
      <c r="Z72" s="34"/>
    </row>
    <row r="73" spans="1:26" ht="23.1" customHeight="1" x14ac:dyDescent="0.5">
      <c r="A73" s="210" t="s">
        <v>552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</row>
    <row r="74" spans="1:26" ht="23.1" customHeight="1" x14ac:dyDescent="0.5">
      <c r="A74" s="210" t="s">
        <v>1386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</row>
    <row r="75" spans="1:26" ht="23.1" customHeight="1" x14ac:dyDescent="0.5">
      <c r="A75" s="211" t="s">
        <v>2221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</row>
    <row r="76" spans="1:26" ht="23.1" customHeight="1" x14ac:dyDescent="0.5">
      <c r="A76" s="214" t="s">
        <v>857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</row>
    <row r="77" spans="1:26" ht="23.1" customHeight="1" x14ac:dyDescent="0.5">
      <c r="A77" s="15" t="s">
        <v>7</v>
      </c>
      <c r="B77" s="15" t="s">
        <v>7</v>
      </c>
      <c r="C77" s="212" t="s">
        <v>3</v>
      </c>
      <c r="D77" s="213"/>
      <c r="E77" s="212" t="s">
        <v>5</v>
      </c>
      <c r="F77" s="215"/>
      <c r="G77" s="215"/>
      <c r="H77" s="215"/>
      <c r="I77" s="215"/>
      <c r="J77" s="213"/>
      <c r="K77" s="15" t="s">
        <v>7</v>
      </c>
      <c r="L77" s="15" t="s">
        <v>7</v>
      </c>
      <c r="M77" s="212" t="s">
        <v>3</v>
      </c>
      <c r="N77" s="213"/>
      <c r="O77" s="212" t="s">
        <v>5</v>
      </c>
      <c r="P77" s="215"/>
      <c r="Q77" s="215"/>
      <c r="R77" s="215"/>
      <c r="S77" s="215"/>
      <c r="T77" s="213"/>
    </row>
    <row r="78" spans="1:26" ht="23.1" customHeight="1" x14ac:dyDescent="0.5">
      <c r="A78" s="16" t="s">
        <v>6</v>
      </c>
      <c r="B78" s="16" t="s">
        <v>4</v>
      </c>
      <c r="C78" s="207"/>
      <c r="D78" s="208"/>
      <c r="E78" s="17" t="s">
        <v>553</v>
      </c>
      <c r="F78" s="17" t="s">
        <v>8</v>
      </c>
      <c r="G78" s="17" t="s">
        <v>554</v>
      </c>
      <c r="H78" s="17" t="s">
        <v>10</v>
      </c>
      <c r="I78" s="13" t="s">
        <v>2</v>
      </c>
      <c r="J78" s="13" t="s">
        <v>9</v>
      </c>
      <c r="K78" s="16" t="s">
        <v>6</v>
      </c>
      <c r="L78" s="16" t="s">
        <v>4</v>
      </c>
      <c r="M78" s="207"/>
      <c r="N78" s="208"/>
      <c r="O78" s="17" t="s">
        <v>553</v>
      </c>
      <c r="P78" s="17" t="s">
        <v>8</v>
      </c>
      <c r="Q78" s="17" t="s">
        <v>554</v>
      </c>
      <c r="R78" s="17" t="s">
        <v>10</v>
      </c>
      <c r="S78" s="13" t="s">
        <v>2</v>
      </c>
      <c r="T78" s="13" t="s">
        <v>9</v>
      </c>
    </row>
    <row r="79" spans="1:26" ht="23.1" customHeight="1" x14ac:dyDescent="0.5">
      <c r="A79" s="18">
        <v>1</v>
      </c>
      <c r="B79" s="18">
        <v>28600</v>
      </c>
      <c r="C79" s="5" t="s">
        <v>11</v>
      </c>
      <c r="D79" s="9" t="s">
        <v>624</v>
      </c>
      <c r="E79" s="19"/>
      <c r="F79" s="19"/>
      <c r="G79" s="19"/>
      <c r="H79" s="20"/>
      <c r="I79" s="20"/>
      <c r="J79" s="18"/>
      <c r="K79" s="21">
        <v>28</v>
      </c>
      <c r="L79" s="22">
        <v>28625</v>
      </c>
      <c r="M79" s="5" t="s">
        <v>12</v>
      </c>
      <c r="N79" s="9" t="s">
        <v>648</v>
      </c>
      <c r="O79" s="19"/>
      <c r="P79" s="19"/>
      <c r="Q79" s="19"/>
      <c r="R79" s="20"/>
      <c r="S79" s="20"/>
      <c r="T79" s="18"/>
    </row>
    <row r="80" spans="1:26" ht="23.1" customHeight="1" x14ac:dyDescent="0.5">
      <c r="A80" s="22">
        <v>2</v>
      </c>
      <c r="B80" s="18">
        <v>28601</v>
      </c>
      <c r="C80" s="5" t="s">
        <v>11</v>
      </c>
      <c r="D80" s="9" t="s">
        <v>625</v>
      </c>
      <c r="E80" s="8"/>
      <c r="F80" s="8"/>
      <c r="G80" s="8"/>
      <c r="H80" s="24"/>
      <c r="I80" s="24"/>
      <c r="J80" s="22"/>
      <c r="K80" s="25">
        <v>29</v>
      </c>
      <c r="L80" s="22">
        <v>28626</v>
      </c>
      <c r="M80" s="5" t="s">
        <v>12</v>
      </c>
      <c r="N80" s="9" t="s">
        <v>649</v>
      </c>
      <c r="O80" s="8"/>
      <c r="P80" s="8"/>
      <c r="Q80" s="8"/>
      <c r="R80" s="24"/>
      <c r="S80" s="24"/>
      <c r="T80" s="22"/>
    </row>
    <row r="81" spans="1:20" ht="23.1" customHeight="1" x14ac:dyDescent="0.5">
      <c r="A81" s="22">
        <v>3</v>
      </c>
      <c r="B81" s="18">
        <v>28602</v>
      </c>
      <c r="C81" s="2" t="s">
        <v>11</v>
      </c>
      <c r="D81" s="8" t="s">
        <v>626</v>
      </c>
      <c r="E81" s="8"/>
      <c r="F81" s="8"/>
      <c r="G81" s="8"/>
      <c r="H81" s="24"/>
      <c r="I81" s="24"/>
      <c r="J81" s="22"/>
      <c r="K81" s="18">
        <v>30</v>
      </c>
      <c r="L81" s="22">
        <v>28627</v>
      </c>
      <c r="M81" s="5" t="s">
        <v>12</v>
      </c>
      <c r="N81" s="9" t="s">
        <v>650</v>
      </c>
      <c r="O81" s="8"/>
      <c r="P81" s="8"/>
      <c r="Q81" s="8"/>
      <c r="R81" s="24"/>
      <c r="S81" s="24"/>
      <c r="T81" s="22"/>
    </row>
    <row r="82" spans="1:20" ht="23.1" customHeight="1" x14ac:dyDescent="0.5">
      <c r="A82" s="18">
        <v>4</v>
      </c>
      <c r="B82" s="18">
        <v>28603</v>
      </c>
      <c r="C82" s="2" t="s">
        <v>11</v>
      </c>
      <c r="D82" s="8" t="s">
        <v>627</v>
      </c>
      <c r="E82" s="8"/>
      <c r="F82" s="8"/>
      <c r="G82" s="8"/>
      <c r="H82" s="24"/>
      <c r="I82" s="24"/>
      <c r="J82" s="22"/>
      <c r="K82" s="25">
        <v>31</v>
      </c>
      <c r="L82" s="22">
        <v>28628</v>
      </c>
      <c r="M82" s="5" t="s">
        <v>12</v>
      </c>
      <c r="N82" s="9" t="s">
        <v>651</v>
      </c>
      <c r="O82" s="8"/>
      <c r="P82" s="8"/>
      <c r="Q82" s="8"/>
      <c r="R82" s="24"/>
      <c r="S82" s="24"/>
      <c r="T82" s="22"/>
    </row>
    <row r="83" spans="1:20" ht="23.1" customHeight="1" x14ac:dyDescent="0.5">
      <c r="A83" s="22">
        <v>5</v>
      </c>
      <c r="B83" s="18">
        <v>28604</v>
      </c>
      <c r="C83" s="5" t="s">
        <v>11</v>
      </c>
      <c r="D83" s="9" t="s">
        <v>628</v>
      </c>
      <c r="E83" s="8"/>
      <c r="F83" s="8"/>
      <c r="G83" s="8"/>
      <c r="H83" s="24"/>
      <c r="I83" s="24"/>
      <c r="J83" s="22"/>
      <c r="K83" s="18">
        <v>32</v>
      </c>
      <c r="L83" s="22">
        <v>28629</v>
      </c>
      <c r="M83" s="5" t="s">
        <v>12</v>
      </c>
      <c r="N83" s="9" t="s">
        <v>652</v>
      </c>
      <c r="O83" s="8"/>
      <c r="P83" s="8"/>
      <c r="Q83" s="8"/>
      <c r="R83" s="24"/>
      <c r="S83" s="24"/>
      <c r="T83" s="22"/>
    </row>
    <row r="84" spans="1:20" ht="23.1" customHeight="1" x14ac:dyDescent="0.5">
      <c r="A84" s="18">
        <v>6</v>
      </c>
      <c r="B84" s="18">
        <v>28605</v>
      </c>
      <c r="C84" s="5" t="s">
        <v>11</v>
      </c>
      <c r="D84" s="9" t="s">
        <v>629</v>
      </c>
      <c r="E84" s="8"/>
      <c r="F84" s="8"/>
      <c r="G84" s="8"/>
      <c r="H84" s="24"/>
      <c r="I84" s="24"/>
      <c r="J84" s="22"/>
      <c r="K84" s="25">
        <v>33</v>
      </c>
      <c r="L84" s="22">
        <v>28630</v>
      </c>
      <c r="M84" s="5" t="s">
        <v>12</v>
      </c>
      <c r="N84" s="9" t="s">
        <v>653</v>
      </c>
      <c r="O84" s="8"/>
      <c r="P84" s="8"/>
      <c r="Q84" s="8"/>
      <c r="R84" s="24"/>
      <c r="S84" s="24"/>
      <c r="T84" s="22"/>
    </row>
    <row r="85" spans="1:20" ht="23.1" customHeight="1" x14ac:dyDescent="0.5">
      <c r="A85" s="22">
        <v>7</v>
      </c>
      <c r="B85" s="18">
        <v>28606</v>
      </c>
      <c r="C85" s="5" t="s">
        <v>11</v>
      </c>
      <c r="D85" s="9" t="s">
        <v>630</v>
      </c>
      <c r="E85" s="8"/>
      <c r="F85" s="8"/>
      <c r="G85" s="8"/>
      <c r="H85" s="24"/>
      <c r="I85" s="24"/>
      <c r="J85" s="22"/>
      <c r="K85" s="18">
        <v>34</v>
      </c>
      <c r="L85" s="22">
        <v>28631</v>
      </c>
      <c r="M85" s="5" t="s">
        <v>12</v>
      </c>
      <c r="N85" s="9" t="s">
        <v>654</v>
      </c>
      <c r="O85" s="8"/>
      <c r="P85" s="8"/>
      <c r="Q85" s="8"/>
      <c r="R85" s="24"/>
      <c r="S85" s="24"/>
      <c r="T85" s="22"/>
    </row>
    <row r="86" spans="1:20" ht="23.1" customHeight="1" x14ac:dyDescent="0.5">
      <c r="A86" s="22">
        <v>8</v>
      </c>
      <c r="B86" s="18">
        <v>28607</v>
      </c>
      <c r="C86" s="2" t="s">
        <v>11</v>
      </c>
      <c r="D86" s="8" t="s">
        <v>631</v>
      </c>
      <c r="E86" s="8"/>
      <c r="F86" s="8"/>
      <c r="G86" s="8"/>
      <c r="H86" s="24"/>
      <c r="I86" s="24"/>
      <c r="J86" s="22"/>
      <c r="K86" s="25">
        <v>35</v>
      </c>
      <c r="L86" s="22">
        <v>28632</v>
      </c>
      <c r="M86" s="5" t="s">
        <v>12</v>
      </c>
      <c r="N86" s="9" t="s">
        <v>655</v>
      </c>
      <c r="O86" s="8"/>
      <c r="P86" s="8"/>
      <c r="Q86" s="8"/>
      <c r="R86" s="24"/>
      <c r="S86" s="24"/>
      <c r="T86" s="22"/>
    </row>
    <row r="87" spans="1:20" ht="23.1" customHeight="1" x14ac:dyDescent="0.5">
      <c r="A87" s="18">
        <v>9</v>
      </c>
      <c r="B87" s="18">
        <v>28608</v>
      </c>
      <c r="C87" s="2" t="s">
        <v>11</v>
      </c>
      <c r="D87" s="3" t="s">
        <v>632</v>
      </c>
      <c r="E87" s="8"/>
      <c r="F87" s="8"/>
      <c r="G87" s="8"/>
      <c r="H87" s="24"/>
      <c r="I87" s="24"/>
      <c r="J87" s="22"/>
      <c r="K87" s="18">
        <v>36</v>
      </c>
      <c r="L87" s="22">
        <v>28633</v>
      </c>
      <c r="M87" s="5" t="s">
        <v>12</v>
      </c>
      <c r="N87" s="9" t="s">
        <v>656</v>
      </c>
      <c r="O87" s="8"/>
      <c r="P87" s="8"/>
      <c r="Q87" s="8"/>
      <c r="R87" s="24"/>
      <c r="S87" s="24"/>
      <c r="T87" s="22"/>
    </row>
    <row r="88" spans="1:20" ht="23.1" customHeight="1" x14ac:dyDescent="0.5">
      <c r="A88" s="22">
        <v>10</v>
      </c>
      <c r="B88" s="18">
        <v>28609</v>
      </c>
      <c r="C88" s="5" t="s">
        <v>11</v>
      </c>
      <c r="D88" s="9" t="s">
        <v>633</v>
      </c>
      <c r="E88" s="8"/>
      <c r="F88" s="8"/>
      <c r="G88" s="8"/>
      <c r="H88" s="24"/>
      <c r="I88" s="24"/>
      <c r="J88" s="22"/>
      <c r="K88" s="25">
        <v>37</v>
      </c>
      <c r="L88" s="22">
        <v>28634</v>
      </c>
      <c r="M88" s="5" t="s">
        <v>12</v>
      </c>
      <c r="N88" s="9" t="s">
        <v>657</v>
      </c>
      <c r="O88" s="8"/>
      <c r="P88" s="8"/>
      <c r="Q88" s="8"/>
      <c r="R88" s="24"/>
      <c r="S88" s="24"/>
      <c r="T88" s="22"/>
    </row>
    <row r="89" spans="1:20" ht="23.1" customHeight="1" x14ac:dyDescent="0.5">
      <c r="A89" s="18">
        <v>11</v>
      </c>
      <c r="B89" s="18">
        <v>28610</v>
      </c>
      <c r="C89" s="5" t="s">
        <v>11</v>
      </c>
      <c r="D89" s="9" t="s">
        <v>634</v>
      </c>
      <c r="E89" s="8"/>
      <c r="F89" s="8"/>
      <c r="G89" s="8"/>
      <c r="H89" s="24"/>
      <c r="I89" s="24"/>
      <c r="J89" s="22"/>
      <c r="K89" s="18">
        <v>38</v>
      </c>
      <c r="L89" s="22">
        <v>28616</v>
      </c>
      <c r="M89" s="5" t="s">
        <v>11</v>
      </c>
      <c r="N89" s="9" t="s">
        <v>1337</v>
      </c>
      <c r="O89" s="8"/>
      <c r="P89" s="8"/>
      <c r="Q89" s="8"/>
      <c r="R89" s="24"/>
      <c r="S89" s="24"/>
      <c r="T89" s="22"/>
    </row>
    <row r="90" spans="1:20" ht="23.1" customHeight="1" x14ac:dyDescent="0.5">
      <c r="A90" s="22">
        <v>12</v>
      </c>
      <c r="B90" s="18">
        <v>28611</v>
      </c>
      <c r="C90" s="5" t="s">
        <v>11</v>
      </c>
      <c r="D90" s="9" t="s">
        <v>635</v>
      </c>
      <c r="E90" s="8"/>
      <c r="F90" s="8"/>
      <c r="G90" s="8"/>
      <c r="H90" s="24"/>
      <c r="I90" s="24"/>
      <c r="J90" s="22"/>
      <c r="K90" s="25">
        <v>39</v>
      </c>
      <c r="L90" s="22">
        <v>28997</v>
      </c>
      <c r="M90" s="5" t="s">
        <v>12</v>
      </c>
      <c r="N90" s="9" t="s">
        <v>1383</v>
      </c>
      <c r="O90" s="8"/>
      <c r="P90" s="8"/>
      <c r="Q90" s="8"/>
      <c r="R90" s="24"/>
      <c r="S90" s="24"/>
      <c r="T90" s="22"/>
    </row>
    <row r="91" spans="1:20" ht="23.1" customHeight="1" x14ac:dyDescent="0.5">
      <c r="A91" s="22">
        <v>13</v>
      </c>
      <c r="B91" s="18">
        <v>28951</v>
      </c>
      <c r="C91" s="5" t="s">
        <v>11</v>
      </c>
      <c r="D91" s="9" t="s">
        <v>1307</v>
      </c>
      <c r="E91" s="8"/>
      <c r="F91" s="8"/>
      <c r="G91" s="8"/>
      <c r="H91" s="24"/>
      <c r="I91" s="24"/>
      <c r="J91" s="22"/>
      <c r="K91" s="18"/>
      <c r="L91" s="22"/>
      <c r="M91" s="10"/>
      <c r="N91" s="3"/>
      <c r="O91" s="8"/>
      <c r="P91" s="8"/>
      <c r="Q91" s="8"/>
      <c r="R91" s="24"/>
      <c r="S91" s="24"/>
      <c r="T91" s="22"/>
    </row>
    <row r="92" spans="1:20" ht="23.1" customHeight="1" x14ac:dyDescent="0.5">
      <c r="A92" s="18">
        <v>14</v>
      </c>
      <c r="B92" s="18">
        <v>28612</v>
      </c>
      <c r="C92" s="5" t="s">
        <v>11</v>
      </c>
      <c r="D92" s="9" t="s">
        <v>636</v>
      </c>
      <c r="E92" s="8"/>
      <c r="F92" s="8"/>
      <c r="G92" s="8"/>
      <c r="H92" s="24"/>
      <c r="I92" s="24"/>
      <c r="J92" s="22"/>
      <c r="K92" s="25"/>
      <c r="L92" s="22"/>
      <c r="M92" s="10"/>
      <c r="N92" s="3"/>
      <c r="O92" s="8"/>
      <c r="P92" s="8"/>
      <c r="Q92" s="8"/>
      <c r="R92" s="24"/>
      <c r="S92" s="24"/>
      <c r="T92" s="22"/>
    </row>
    <row r="93" spans="1:20" ht="23.1" customHeight="1" x14ac:dyDescent="0.5">
      <c r="A93" s="22">
        <v>15</v>
      </c>
      <c r="B93" s="18">
        <v>28613</v>
      </c>
      <c r="C93" s="5" t="s">
        <v>11</v>
      </c>
      <c r="D93" s="9" t="s">
        <v>637</v>
      </c>
      <c r="E93" s="8"/>
      <c r="F93" s="8"/>
      <c r="G93" s="8"/>
      <c r="H93" s="24"/>
      <c r="I93" s="24"/>
      <c r="J93" s="22"/>
      <c r="K93" s="18"/>
      <c r="L93" s="22"/>
      <c r="M93" s="10"/>
      <c r="N93" s="3"/>
      <c r="O93" s="8"/>
      <c r="P93" s="8"/>
      <c r="Q93" s="8"/>
      <c r="R93" s="24"/>
      <c r="S93" s="24"/>
      <c r="T93" s="22"/>
    </row>
    <row r="94" spans="1:20" ht="23.1" customHeight="1" x14ac:dyDescent="0.5">
      <c r="A94" s="18">
        <v>16</v>
      </c>
      <c r="B94" s="18">
        <v>28952</v>
      </c>
      <c r="C94" s="5" t="s">
        <v>11</v>
      </c>
      <c r="D94" s="9" t="s">
        <v>1309</v>
      </c>
      <c r="E94" s="8"/>
      <c r="F94" s="8"/>
      <c r="G94" s="8"/>
      <c r="H94" s="24"/>
      <c r="I94" s="24"/>
      <c r="J94" s="22"/>
      <c r="K94" s="25"/>
      <c r="L94" s="22"/>
      <c r="N94" s="3"/>
      <c r="O94" s="8"/>
      <c r="P94" s="8"/>
      <c r="Q94" s="8"/>
      <c r="R94" s="24"/>
      <c r="S94" s="24"/>
      <c r="T94" s="22"/>
    </row>
    <row r="95" spans="1:20" ht="23.1" customHeight="1" x14ac:dyDescent="0.5">
      <c r="A95" s="22">
        <v>17</v>
      </c>
      <c r="B95" s="18">
        <v>28614</v>
      </c>
      <c r="C95" s="5" t="s">
        <v>11</v>
      </c>
      <c r="D95" s="9" t="s">
        <v>638</v>
      </c>
      <c r="E95" s="8"/>
      <c r="F95" s="8"/>
      <c r="G95" s="8"/>
      <c r="H95" s="24"/>
      <c r="I95" s="24"/>
      <c r="J95" s="22"/>
      <c r="K95" s="18"/>
      <c r="L95" s="22"/>
      <c r="M95" s="10"/>
      <c r="N95" s="3"/>
      <c r="O95" s="8"/>
      <c r="P95" s="8"/>
      <c r="Q95" s="8"/>
      <c r="R95" s="24"/>
      <c r="S95" s="24"/>
      <c r="T95" s="22"/>
    </row>
    <row r="96" spans="1:20" ht="23.1" customHeight="1" x14ac:dyDescent="0.5">
      <c r="A96" s="22">
        <v>18</v>
      </c>
      <c r="B96" s="18">
        <v>28953</v>
      </c>
      <c r="C96" s="5" t="s">
        <v>11</v>
      </c>
      <c r="D96" s="9" t="s">
        <v>1308</v>
      </c>
      <c r="E96" s="8"/>
      <c r="F96" s="8"/>
      <c r="G96" s="8"/>
      <c r="H96" s="24"/>
      <c r="I96" s="24"/>
      <c r="J96" s="22"/>
      <c r="K96" s="25"/>
      <c r="L96" s="22"/>
      <c r="M96" s="10"/>
      <c r="N96" s="3"/>
      <c r="O96" s="8"/>
      <c r="P96" s="8"/>
      <c r="Q96" s="8"/>
      <c r="R96" s="24"/>
      <c r="S96" s="24"/>
      <c r="T96" s="22"/>
    </row>
    <row r="97" spans="1:20" ht="23.1" customHeight="1" x14ac:dyDescent="0.5">
      <c r="A97" s="18">
        <v>19</v>
      </c>
      <c r="B97" s="18">
        <v>28615</v>
      </c>
      <c r="C97" s="5" t="s">
        <v>12</v>
      </c>
      <c r="D97" s="9" t="s">
        <v>639</v>
      </c>
      <c r="E97" s="8"/>
      <c r="F97" s="8"/>
      <c r="G97" s="8"/>
      <c r="H97" s="27"/>
      <c r="I97" s="27"/>
      <c r="J97" s="6"/>
      <c r="K97" s="18"/>
      <c r="L97" s="22"/>
      <c r="M97" s="10"/>
      <c r="N97" s="3"/>
      <c r="O97" s="8"/>
      <c r="P97" s="8"/>
      <c r="Q97" s="8"/>
      <c r="R97" s="27"/>
      <c r="S97" s="27"/>
      <c r="T97" s="6"/>
    </row>
    <row r="98" spans="1:20" ht="23.1" customHeight="1" x14ac:dyDescent="0.5">
      <c r="A98" s="22">
        <v>20</v>
      </c>
      <c r="B98" s="18">
        <v>28617</v>
      </c>
      <c r="C98" s="5" t="s">
        <v>12</v>
      </c>
      <c r="D98" s="9" t="s">
        <v>640</v>
      </c>
      <c r="E98" s="8"/>
      <c r="F98" s="8"/>
      <c r="G98" s="8"/>
      <c r="H98" s="24"/>
      <c r="I98" s="24"/>
      <c r="J98" s="22"/>
      <c r="K98" s="25"/>
      <c r="L98" s="22"/>
      <c r="M98" s="10"/>
      <c r="N98" s="3"/>
      <c r="O98" s="8"/>
      <c r="P98" s="8"/>
      <c r="Q98" s="8"/>
      <c r="R98" s="24"/>
      <c r="S98" s="24"/>
      <c r="T98" s="22"/>
    </row>
    <row r="99" spans="1:20" ht="23.1" customHeight="1" x14ac:dyDescent="0.5">
      <c r="A99" s="18">
        <v>21</v>
      </c>
      <c r="B99" s="18">
        <v>28618</v>
      </c>
      <c r="C99" s="2" t="s">
        <v>12</v>
      </c>
      <c r="D99" s="8" t="s">
        <v>641</v>
      </c>
      <c r="E99" s="8"/>
      <c r="F99" s="8"/>
      <c r="G99" s="8"/>
      <c r="H99" s="24"/>
      <c r="I99" s="24"/>
      <c r="J99" s="22"/>
      <c r="K99" s="18"/>
      <c r="L99" s="22"/>
      <c r="M99" s="10"/>
      <c r="N99" s="3"/>
      <c r="O99" s="8"/>
      <c r="P99" s="8"/>
      <c r="Q99" s="8"/>
      <c r="R99" s="24"/>
      <c r="S99" s="24"/>
      <c r="T99" s="22"/>
    </row>
    <row r="100" spans="1:20" ht="23.1" customHeight="1" x14ac:dyDescent="0.5">
      <c r="A100" s="22">
        <v>22</v>
      </c>
      <c r="B100" s="18">
        <v>28619</v>
      </c>
      <c r="C100" s="5" t="s">
        <v>12</v>
      </c>
      <c r="D100" s="9" t="s">
        <v>642</v>
      </c>
      <c r="E100" s="8"/>
      <c r="F100" s="8"/>
      <c r="G100" s="8"/>
      <c r="H100" s="24"/>
      <c r="I100" s="24"/>
      <c r="J100" s="22"/>
      <c r="K100" s="25"/>
      <c r="L100" s="22"/>
      <c r="M100" s="10"/>
      <c r="N100" s="3"/>
      <c r="O100" s="8"/>
      <c r="P100" s="8"/>
      <c r="Q100" s="8"/>
      <c r="R100" s="24"/>
      <c r="S100" s="24"/>
      <c r="T100" s="22"/>
    </row>
    <row r="101" spans="1:20" ht="23.1" customHeight="1" x14ac:dyDescent="0.5">
      <c r="A101" s="22">
        <v>23</v>
      </c>
      <c r="B101" s="18">
        <v>28620</v>
      </c>
      <c r="C101" s="5" t="s">
        <v>12</v>
      </c>
      <c r="D101" s="9" t="s">
        <v>643</v>
      </c>
      <c r="E101" s="8"/>
      <c r="F101" s="8"/>
      <c r="G101" s="8"/>
      <c r="H101" s="24"/>
      <c r="I101" s="24"/>
      <c r="J101" s="22"/>
      <c r="K101" s="18"/>
      <c r="L101" s="22"/>
      <c r="N101" s="3"/>
      <c r="O101" s="8"/>
      <c r="P101" s="8"/>
      <c r="Q101" s="8"/>
      <c r="R101" s="24"/>
      <c r="S101" s="24"/>
      <c r="T101" s="22"/>
    </row>
    <row r="102" spans="1:20" ht="23.1" customHeight="1" x14ac:dyDescent="0.5">
      <c r="A102" s="18">
        <v>24</v>
      </c>
      <c r="B102" s="18">
        <v>28621</v>
      </c>
      <c r="C102" s="5" t="s">
        <v>12</v>
      </c>
      <c r="D102" s="9" t="s">
        <v>644</v>
      </c>
      <c r="E102" s="8"/>
      <c r="F102" s="8"/>
      <c r="G102" s="8"/>
      <c r="H102" s="24"/>
      <c r="I102" s="24"/>
      <c r="J102" s="22"/>
      <c r="K102" s="22"/>
      <c r="L102" s="22"/>
      <c r="M102" s="10"/>
      <c r="N102" s="3"/>
      <c r="O102" s="8"/>
      <c r="P102" s="8"/>
      <c r="Q102" s="8"/>
      <c r="R102" s="24"/>
      <c r="S102" s="24"/>
      <c r="T102" s="22"/>
    </row>
    <row r="103" spans="1:20" ht="23.1" customHeight="1" x14ac:dyDescent="0.5">
      <c r="A103" s="22">
        <v>25</v>
      </c>
      <c r="B103" s="18">
        <v>28622</v>
      </c>
      <c r="C103" s="5" t="s">
        <v>12</v>
      </c>
      <c r="D103" s="9" t="s">
        <v>645</v>
      </c>
      <c r="E103" s="8"/>
      <c r="F103" s="8"/>
      <c r="G103" s="8"/>
      <c r="H103" s="24"/>
      <c r="I103" s="24"/>
      <c r="J103" s="22"/>
      <c r="K103" s="22"/>
      <c r="L103" s="22"/>
      <c r="M103" s="10"/>
      <c r="N103" s="3"/>
      <c r="O103" s="8"/>
      <c r="P103" s="8"/>
      <c r="Q103" s="8"/>
      <c r="R103" s="24"/>
      <c r="S103" s="24"/>
      <c r="T103" s="22"/>
    </row>
    <row r="104" spans="1:20" ht="23.1" customHeight="1" x14ac:dyDescent="0.5">
      <c r="A104" s="18">
        <v>26</v>
      </c>
      <c r="B104" s="18">
        <v>28623</v>
      </c>
      <c r="C104" s="5" t="s">
        <v>12</v>
      </c>
      <c r="D104" s="9" t="s">
        <v>646</v>
      </c>
      <c r="E104" s="8"/>
      <c r="F104" s="8"/>
      <c r="G104" s="8"/>
      <c r="H104" s="24"/>
      <c r="I104" s="24"/>
      <c r="J104" s="22"/>
      <c r="K104" s="22"/>
      <c r="L104" s="22"/>
      <c r="M104" s="10"/>
      <c r="N104" s="3"/>
      <c r="O104" s="8"/>
      <c r="P104" s="8"/>
      <c r="Q104" s="8"/>
      <c r="R104" s="24"/>
      <c r="S104" s="24"/>
      <c r="T104" s="22"/>
    </row>
    <row r="105" spans="1:20" ht="23.1" customHeight="1" x14ac:dyDescent="0.5">
      <c r="A105" s="22">
        <v>27</v>
      </c>
      <c r="B105" s="22">
        <v>28624</v>
      </c>
      <c r="C105" s="2" t="s">
        <v>12</v>
      </c>
      <c r="D105" s="8" t="s">
        <v>647</v>
      </c>
      <c r="E105" s="28"/>
      <c r="F105" s="28"/>
      <c r="G105" s="28"/>
      <c r="H105" s="22"/>
      <c r="I105" s="22"/>
      <c r="J105" s="22"/>
      <c r="K105" s="22"/>
      <c r="L105" s="22"/>
      <c r="M105" s="10"/>
      <c r="N105" s="3"/>
      <c r="O105" s="28"/>
      <c r="P105" s="28"/>
      <c r="Q105" s="28"/>
      <c r="R105" s="22"/>
      <c r="S105" s="22"/>
      <c r="T105" s="22"/>
    </row>
    <row r="106" spans="1:20" ht="23.1" customHeight="1" x14ac:dyDescent="0.5">
      <c r="A106" s="29" t="s">
        <v>15</v>
      </c>
      <c r="B106" s="30"/>
      <c r="H106" s="32"/>
      <c r="I106" s="32"/>
      <c r="J106" s="32"/>
      <c r="K106" s="32"/>
      <c r="L106" s="30"/>
      <c r="R106" s="32"/>
      <c r="S106" s="32"/>
      <c r="T106" s="32"/>
    </row>
    <row r="107" spans="1:20" ht="23.1" customHeight="1" x14ac:dyDescent="0.5">
      <c r="A107" s="209" t="s">
        <v>202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</row>
    <row r="108" spans="1:20" ht="23.1" customHeight="1" x14ac:dyDescent="0.5">
      <c r="A108" s="209" t="s">
        <v>203</v>
      </c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</row>
    <row r="109" spans="1:20" ht="23.1" customHeight="1" x14ac:dyDescent="0.5">
      <c r="A109" s="210" t="s">
        <v>552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</row>
    <row r="110" spans="1:20" ht="23.1" customHeight="1" x14ac:dyDescent="0.5">
      <c r="A110" s="210" t="s">
        <v>1386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</row>
    <row r="111" spans="1:20" ht="23.1" customHeight="1" x14ac:dyDescent="0.5">
      <c r="A111" s="211" t="s">
        <v>2220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</row>
    <row r="112" spans="1:20" ht="23.1" customHeight="1" x14ac:dyDescent="0.5">
      <c r="A112" s="214" t="s">
        <v>857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</row>
    <row r="113" spans="1:20" ht="23.1" customHeight="1" x14ac:dyDescent="0.5">
      <c r="A113" s="15" t="s">
        <v>7</v>
      </c>
      <c r="B113" s="15" t="s">
        <v>7</v>
      </c>
      <c r="C113" s="212" t="s">
        <v>3</v>
      </c>
      <c r="D113" s="213"/>
      <c r="E113" s="212" t="s">
        <v>5</v>
      </c>
      <c r="F113" s="215"/>
      <c r="G113" s="215"/>
      <c r="H113" s="215"/>
      <c r="I113" s="215"/>
      <c r="J113" s="213"/>
      <c r="K113" s="15" t="s">
        <v>7</v>
      </c>
      <c r="L113" s="15" t="s">
        <v>7</v>
      </c>
      <c r="M113" s="212" t="s">
        <v>3</v>
      </c>
      <c r="N113" s="213"/>
      <c r="O113" s="212" t="s">
        <v>5</v>
      </c>
      <c r="P113" s="215"/>
      <c r="Q113" s="215"/>
      <c r="R113" s="215"/>
      <c r="S113" s="215"/>
      <c r="T113" s="213"/>
    </row>
    <row r="114" spans="1:20" ht="23.1" customHeight="1" x14ac:dyDescent="0.5">
      <c r="A114" s="16" t="s">
        <v>6</v>
      </c>
      <c r="B114" s="16" t="s">
        <v>4</v>
      </c>
      <c r="C114" s="207"/>
      <c r="D114" s="208"/>
      <c r="E114" s="17" t="s">
        <v>553</v>
      </c>
      <c r="F114" s="17" t="s">
        <v>8</v>
      </c>
      <c r="G114" s="17" t="s">
        <v>554</v>
      </c>
      <c r="H114" s="17" t="s">
        <v>10</v>
      </c>
      <c r="I114" s="13" t="s">
        <v>2</v>
      </c>
      <c r="J114" s="13" t="s">
        <v>9</v>
      </c>
      <c r="K114" s="16" t="s">
        <v>6</v>
      </c>
      <c r="L114" s="16" t="s">
        <v>4</v>
      </c>
      <c r="M114" s="207"/>
      <c r="N114" s="208"/>
      <c r="O114" s="17" t="s">
        <v>553</v>
      </c>
      <c r="P114" s="17" t="s">
        <v>8</v>
      </c>
      <c r="Q114" s="17" t="s">
        <v>554</v>
      </c>
      <c r="R114" s="17" t="s">
        <v>10</v>
      </c>
      <c r="S114" s="13" t="s">
        <v>2</v>
      </c>
      <c r="T114" s="13" t="s">
        <v>9</v>
      </c>
    </row>
    <row r="115" spans="1:20" ht="23.1" customHeight="1" x14ac:dyDescent="0.5">
      <c r="A115" s="18">
        <v>1</v>
      </c>
      <c r="B115" s="22">
        <v>28635</v>
      </c>
      <c r="C115" s="5" t="s">
        <v>11</v>
      </c>
      <c r="D115" s="9" t="s">
        <v>658</v>
      </c>
      <c r="E115" s="19"/>
      <c r="F115" s="19"/>
      <c r="G115" s="19"/>
      <c r="H115" s="20"/>
      <c r="I115" s="20"/>
      <c r="J115" s="18"/>
      <c r="K115" s="21">
        <v>28</v>
      </c>
      <c r="L115" s="22">
        <v>28661</v>
      </c>
      <c r="M115" s="5" t="s">
        <v>12</v>
      </c>
      <c r="N115" s="9" t="s">
        <v>683</v>
      </c>
      <c r="O115" s="19"/>
      <c r="P115" s="19"/>
      <c r="Q115" s="19"/>
      <c r="R115" s="20"/>
      <c r="S115" s="20"/>
      <c r="T115" s="18"/>
    </row>
    <row r="116" spans="1:20" ht="23.1" customHeight="1" x14ac:dyDescent="0.5">
      <c r="A116" s="22">
        <v>2</v>
      </c>
      <c r="B116" s="22">
        <v>28636</v>
      </c>
      <c r="C116" s="5" t="s">
        <v>11</v>
      </c>
      <c r="D116" s="9" t="s">
        <v>659</v>
      </c>
      <c r="E116" s="8"/>
      <c r="F116" s="8"/>
      <c r="G116" s="8"/>
      <c r="H116" s="24"/>
      <c r="I116" s="24"/>
      <c r="J116" s="22"/>
      <c r="K116" s="25">
        <v>29</v>
      </c>
      <c r="L116" s="22">
        <v>28662</v>
      </c>
      <c r="M116" s="36" t="s">
        <v>12</v>
      </c>
      <c r="N116" s="37" t="s">
        <v>684</v>
      </c>
      <c r="O116" s="8"/>
      <c r="P116" s="8"/>
      <c r="Q116" s="8"/>
      <c r="R116" s="24"/>
      <c r="S116" s="24"/>
      <c r="T116" s="22"/>
    </row>
    <row r="117" spans="1:20" ht="23.1" customHeight="1" x14ac:dyDescent="0.5">
      <c r="A117" s="22">
        <v>3</v>
      </c>
      <c r="B117" s="22">
        <v>28637</v>
      </c>
      <c r="C117" s="2" t="s">
        <v>11</v>
      </c>
      <c r="D117" s="8" t="s">
        <v>660</v>
      </c>
      <c r="E117" s="8"/>
      <c r="F117" s="8"/>
      <c r="G117" s="8"/>
      <c r="H117" s="24"/>
      <c r="I117" s="24"/>
      <c r="J117" s="22"/>
      <c r="K117" s="18">
        <v>30</v>
      </c>
      <c r="L117" s="22">
        <v>28954</v>
      </c>
      <c r="M117" s="5" t="s">
        <v>12</v>
      </c>
      <c r="N117" s="9" t="s">
        <v>1354</v>
      </c>
      <c r="O117" s="8"/>
      <c r="P117" s="8"/>
      <c r="Q117" s="8"/>
      <c r="R117" s="24"/>
      <c r="S117" s="24"/>
      <c r="T117" s="22"/>
    </row>
    <row r="118" spans="1:20" ht="23.1" customHeight="1" x14ac:dyDescent="0.5">
      <c r="A118" s="18">
        <v>4</v>
      </c>
      <c r="B118" s="22">
        <v>28638</v>
      </c>
      <c r="C118" s="2" t="s">
        <v>11</v>
      </c>
      <c r="D118" s="8" t="s">
        <v>661</v>
      </c>
      <c r="E118" s="8"/>
      <c r="F118" s="8"/>
      <c r="G118" s="8"/>
      <c r="H118" s="24"/>
      <c r="I118" s="24"/>
      <c r="J118" s="22"/>
      <c r="K118" s="25">
        <v>31</v>
      </c>
      <c r="L118" s="22">
        <v>28663</v>
      </c>
      <c r="M118" s="36" t="s">
        <v>12</v>
      </c>
      <c r="N118" s="37" t="s">
        <v>685</v>
      </c>
      <c r="O118" s="8"/>
      <c r="P118" s="8"/>
      <c r="Q118" s="8"/>
      <c r="R118" s="24"/>
      <c r="S118" s="24"/>
      <c r="T118" s="22"/>
    </row>
    <row r="119" spans="1:20" ht="23.1" customHeight="1" x14ac:dyDescent="0.5">
      <c r="A119" s="22">
        <v>5</v>
      </c>
      <c r="B119" s="22">
        <v>28639</v>
      </c>
      <c r="C119" s="5" t="s">
        <v>11</v>
      </c>
      <c r="D119" s="9" t="s">
        <v>662</v>
      </c>
      <c r="E119" s="8"/>
      <c r="F119" s="8"/>
      <c r="G119" s="8"/>
      <c r="H119" s="24"/>
      <c r="I119" s="24"/>
      <c r="J119" s="22"/>
      <c r="K119" s="18">
        <v>32</v>
      </c>
      <c r="L119" s="22">
        <v>28664</v>
      </c>
      <c r="M119" s="36" t="s">
        <v>12</v>
      </c>
      <c r="N119" s="37" t="s">
        <v>686</v>
      </c>
      <c r="O119" s="8"/>
      <c r="P119" s="8"/>
      <c r="Q119" s="8"/>
      <c r="R119" s="24"/>
      <c r="S119" s="24"/>
      <c r="T119" s="22"/>
    </row>
    <row r="120" spans="1:20" ht="23.1" customHeight="1" x14ac:dyDescent="0.5">
      <c r="A120" s="18">
        <v>6</v>
      </c>
      <c r="B120" s="22">
        <v>28955</v>
      </c>
      <c r="C120" s="5" t="s">
        <v>11</v>
      </c>
      <c r="D120" s="9" t="s">
        <v>1311</v>
      </c>
      <c r="E120" s="8"/>
      <c r="F120" s="8"/>
      <c r="G120" s="8"/>
      <c r="H120" s="24"/>
      <c r="I120" s="24"/>
      <c r="J120" s="22"/>
      <c r="K120" s="25">
        <v>33</v>
      </c>
      <c r="L120" s="22">
        <v>28665</v>
      </c>
      <c r="M120" s="36" t="s">
        <v>12</v>
      </c>
      <c r="N120" s="37" t="s">
        <v>687</v>
      </c>
      <c r="O120" s="8"/>
      <c r="P120" s="8"/>
      <c r="Q120" s="8"/>
      <c r="R120" s="24"/>
      <c r="S120" s="24"/>
      <c r="T120" s="22"/>
    </row>
    <row r="121" spans="1:20" ht="23.1" customHeight="1" x14ac:dyDescent="0.5">
      <c r="A121" s="22">
        <v>7</v>
      </c>
      <c r="B121" s="22">
        <v>28640</v>
      </c>
      <c r="C121" s="5" t="s">
        <v>11</v>
      </c>
      <c r="D121" s="9" t="s">
        <v>663</v>
      </c>
      <c r="E121" s="8"/>
      <c r="F121" s="8"/>
      <c r="G121" s="8"/>
      <c r="H121" s="24"/>
      <c r="I121" s="24"/>
      <c r="J121" s="22"/>
      <c r="K121" s="18">
        <v>34</v>
      </c>
      <c r="L121" s="22">
        <v>28666</v>
      </c>
      <c r="M121" s="36" t="s">
        <v>12</v>
      </c>
      <c r="N121" s="37" t="s">
        <v>688</v>
      </c>
      <c r="O121" s="8"/>
      <c r="P121" s="8"/>
      <c r="Q121" s="8"/>
      <c r="R121" s="24"/>
      <c r="S121" s="24"/>
      <c r="T121" s="22"/>
    </row>
    <row r="122" spans="1:20" ht="23.1" customHeight="1" x14ac:dyDescent="0.5">
      <c r="A122" s="22">
        <v>8</v>
      </c>
      <c r="B122" s="22">
        <v>28641</v>
      </c>
      <c r="C122" s="5" t="s">
        <v>11</v>
      </c>
      <c r="D122" s="9" t="s">
        <v>664</v>
      </c>
      <c r="E122" s="8"/>
      <c r="F122" s="8"/>
      <c r="G122" s="8"/>
      <c r="H122" s="24"/>
      <c r="I122" s="24"/>
      <c r="J122" s="22"/>
      <c r="K122" s="25">
        <v>35</v>
      </c>
      <c r="L122" s="22">
        <v>28667</v>
      </c>
      <c r="M122" s="36" t="s">
        <v>12</v>
      </c>
      <c r="N122" s="37" t="s">
        <v>689</v>
      </c>
      <c r="O122" s="8"/>
      <c r="P122" s="8"/>
      <c r="Q122" s="8"/>
      <c r="R122" s="24"/>
      <c r="S122" s="24"/>
      <c r="T122" s="22"/>
    </row>
    <row r="123" spans="1:20" ht="23.1" customHeight="1" x14ac:dyDescent="0.5">
      <c r="A123" s="18">
        <v>9</v>
      </c>
      <c r="B123" s="22">
        <v>28642</v>
      </c>
      <c r="C123" s="2" t="s">
        <v>11</v>
      </c>
      <c r="D123" s="8" t="s">
        <v>665</v>
      </c>
      <c r="E123" s="8"/>
      <c r="F123" s="8"/>
      <c r="G123" s="8"/>
      <c r="H123" s="24"/>
      <c r="I123" s="24"/>
      <c r="J123" s="22"/>
      <c r="K123" s="18">
        <v>36</v>
      </c>
      <c r="L123" s="22">
        <v>28668</v>
      </c>
      <c r="M123" s="36" t="s">
        <v>12</v>
      </c>
      <c r="N123" s="37" t="s">
        <v>690</v>
      </c>
      <c r="O123" s="8"/>
      <c r="P123" s="8"/>
      <c r="Q123" s="8"/>
      <c r="R123" s="24"/>
      <c r="S123" s="24"/>
      <c r="T123" s="22"/>
    </row>
    <row r="124" spans="1:20" ht="23.1" customHeight="1" x14ac:dyDescent="0.5">
      <c r="A124" s="22">
        <v>10</v>
      </c>
      <c r="B124" s="22">
        <v>28643</v>
      </c>
      <c r="C124" s="2" t="s">
        <v>11</v>
      </c>
      <c r="D124" s="3" t="s">
        <v>666</v>
      </c>
      <c r="E124" s="8"/>
      <c r="F124" s="8"/>
      <c r="G124" s="8"/>
      <c r="H124" s="24"/>
      <c r="I124" s="24"/>
      <c r="J124" s="22"/>
      <c r="K124" s="25">
        <v>37</v>
      </c>
      <c r="L124" s="22">
        <v>28669</v>
      </c>
      <c r="M124" s="36" t="s">
        <v>12</v>
      </c>
      <c r="N124" s="37" t="s">
        <v>691</v>
      </c>
      <c r="O124" s="8"/>
      <c r="P124" s="8"/>
      <c r="Q124" s="8"/>
      <c r="R124" s="24"/>
      <c r="S124" s="24"/>
      <c r="T124" s="22"/>
    </row>
    <row r="125" spans="1:20" ht="23.1" customHeight="1" x14ac:dyDescent="0.5">
      <c r="A125" s="18">
        <v>11</v>
      </c>
      <c r="B125" s="22">
        <v>28644</v>
      </c>
      <c r="C125" s="5" t="s">
        <v>11</v>
      </c>
      <c r="D125" s="9" t="s">
        <v>667</v>
      </c>
      <c r="E125" s="8"/>
      <c r="F125" s="8"/>
      <c r="G125" s="8"/>
      <c r="H125" s="24"/>
      <c r="I125" s="24"/>
      <c r="J125" s="22"/>
      <c r="K125" s="18">
        <v>38</v>
      </c>
      <c r="L125" s="22">
        <v>28670</v>
      </c>
      <c r="M125" s="36" t="s">
        <v>12</v>
      </c>
      <c r="N125" s="37" t="s">
        <v>692</v>
      </c>
      <c r="O125" s="8"/>
      <c r="P125" s="8"/>
      <c r="Q125" s="8"/>
      <c r="R125" s="24"/>
      <c r="S125" s="24"/>
      <c r="T125" s="22"/>
    </row>
    <row r="126" spans="1:20" ht="23.1" customHeight="1" x14ac:dyDescent="0.5">
      <c r="A126" s="22">
        <v>12</v>
      </c>
      <c r="B126" s="22">
        <v>28645</v>
      </c>
      <c r="C126" s="5" t="s">
        <v>11</v>
      </c>
      <c r="D126" s="9" t="s">
        <v>668</v>
      </c>
      <c r="E126" s="8"/>
      <c r="F126" s="8"/>
      <c r="G126" s="8"/>
      <c r="H126" s="24"/>
      <c r="I126" s="24"/>
      <c r="J126" s="22"/>
      <c r="K126" s="25">
        <v>39</v>
      </c>
      <c r="L126" s="25">
        <v>29552</v>
      </c>
      <c r="M126" s="36" t="s">
        <v>12</v>
      </c>
      <c r="N126" s="3" t="s">
        <v>2211</v>
      </c>
      <c r="O126" s="8"/>
      <c r="P126" s="8"/>
      <c r="Q126" s="8"/>
      <c r="R126" s="24"/>
      <c r="S126" s="24"/>
      <c r="T126" s="22"/>
    </row>
    <row r="127" spans="1:20" ht="23.1" customHeight="1" x14ac:dyDescent="0.5">
      <c r="A127" s="22">
        <v>13</v>
      </c>
      <c r="B127" s="22">
        <v>28646</v>
      </c>
      <c r="C127" s="5" t="s">
        <v>11</v>
      </c>
      <c r="D127" s="9" t="s">
        <v>669</v>
      </c>
      <c r="E127" s="8"/>
      <c r="F127" s="8"/>
      <c r="G127" s="8"/>
      <c r="H127" s="24"/>
      <c r="I127" s="24"/>
      <c r="J127" s="22"/>
      <c r="K127" s="18"/>
      <c r="L127" s="22"/>
      <c r="M127" s="10"/>
      <c r="N127" s="3"/>
      <c r="O127" s="8"/>
      <c r="P127" s="8"/>
      <c r="Q127" s="8"/>
      <c r="R127" s="24"/>
      <c r="S127" s="24"/>
      <c r="T127" s="22"/>
    </row>
    <row r="128" spans="1:20" ht="23.1" customHeight="1" x14ac:dyDescent="0.5">
      <c r="A128" s="18">
        <v>14</v>
      </c>
      <c r="B128" s="22">
        <v>28647</v>
      </c>
      <c r="C128" s="5" t="s">
        <v>11</v>
      </c>
      <c r="D128" s="9" t="s">
        <v>670</v>
      </c>
      <c r="E128" s="8"/>
      <c r="F128" s="8"/>
      <c r="G128" s="8"/>
      <c r="H128" s="24"/>
      <c r="I128" s="24"/>
      <c r="J128" s="22"/>
      <c r="K128" s="25"/>
      <c r="L128" s="22"/>
      <c r="N128" s="3"/>
      <c r="O128" s="8"/>
      <c r="P128" s="8"/>
      <c r="Q128" s="8"/>
      <c r="R128" s="24"/>
      <c r="S128" s="24"/>
      <c r="T128" s="22"/>
    </row>
    <row r="129" spans="1:20" ht="23.1" customHeight="1" x14ac:dyDescent="0.5">
      <c r="A129" s="22">
        <v>15</v>
      </c>
      <c r="B129" s="22">
        <v>28648</v>
      </c>
      <c r="C129" s="5" t="s">
        <v>11</v>
      </c>
      <c r="D129" s="9" t="s">
        <v>671</v>
      </c>
      <c r="E129" s="8"/>
      <c r="F129" s="8"/>
      <c r="G129" s="8"/>
      <c r="H129" s="24"/>
      <c r="I129" s="24"/>
      <c r="J129" s="22"/>
      <c r="K129" s="18"/>
      <c r="L129" s="22"/>
      <c r="M129" s="10"/>
      <c r="N129" s="3"/>
      <c r="O129" s="8"/>
      <c r="P129" s="8"/>
      <c r="Q129" s="8"/>
      <c r="R129" s="24"/>
      <c r="S129" s="24"/>
      <c r="T129" s="22"/>
    </row>
    <row r="130" spans="1:20" ht="23.1" customHeight="1" x14ac:dyDescent="0.5">
      <c r="A130" s="18">
        <v>16</v>
      </c>
      <c r="B130" s="22">
        <v>28649</v>
      </c>
      <c r="C130" s="5" t="s">
        <v>11</v>
      </c>
      <c r="D130" s="9" t="s">
        <v>672</v>
      </c>
      <c r="E130" s="8"/>
      <c r="F130" s="8"/>
      <c r="G130" s="8"/>
      <c r="H130" s="24"/>
      <c r="I130" s="24"/>
      <c r="J130" s="22"/>
      <c r="K130" s="25"/>
      <c r="L130" s="22"/>
      <c r="N130" s="3"/>
      <c r="O130" s="8"/>
      <c r="P130" s="8"/>
      <c r="Q130" s="8"/>
      <c r="R130" s="24"/>
      <c r="S130" s="24"/>
      <c r="T130" s="22"/>
    </row>
    <row r="131" spans="1:20" ht="23.1" customHeight="1" x14ac:dyDescent="0.5">
      <c r="A131" s="22">
        <v>17</v>
      </c>
      <c r="B131" s="22">
        <v>28650</v>
      </c>
      <c r="C131" s="5" t="s">
        <v>11</v>
      </c>
      <c r="D131" s="9" t="s">
        <v>673</v>
      </c>
      <c r="E131" s="8"/>
      <c r="F131" s="8"/>
      <c r="G131" s="8"/>
      <c r="H131" s="24"/>
      <c r="I131" s="24"/>
      <c r="J131" s="22"/>
      <c r="K131" s="18"/>
      <c r="L131" s="22"/>
      <c r="M131" s="10"/>
      <c r="N131" s="3"/>
      <c r="O131" s="8"/>
      <c r="P131" s="8"/>
      <c r="Q131" s="8"/>
      <c r="R131" s="24"/>
      <c r="S131" s="24"/>
      <c r="T131" s="22"/>
    </row>
    <row r="132" spans="1:20" ht="23.1" customHeight="1" x14ac:dyDescent="0.5">
      <c r="A132" s="22">
        <v>18</v>
      </c>
      <c r="B132" s="22">
        <v>28651</v>
      </c>
      <c r="C132" s="5" t="s">
        <v>11</v>
      </c>
      <c r="D132" s="9" t="s">
        <v>674</v>
      </c>
      <c r="E132" s="8"/>
      <c r="F132" s="8"/>
      <c r="G132" s="8"/>
      <c r="H132" s="24"/>
      <c r="I132" s="24"/>
      <c r="J132" s="22"/>
      <c r="K132" s="25"/>
      <c r="L132" s="22"/>
      <c r="M132" s="10"/>
      <c r="N132" s="3"/>
      <c r="O132" s="8"/>
      <c r="P132" s="8"/>
      <c r="Q132" s="8"/>
      <c r="R132" s="24"/>
      <c r="S132" s="24"/>
      <c r="T132" s="22"/>
    </row>
    <row r="133" spans="1:20" ht="23.1" customHeight="1" x14ac:dyDescent="0.5">
      <c r="A133" s="18">
        <v>19</v>
      </c>
      <c r="B133" s="22">
        <v>28652</v>
      </c>
      <c r="C133" s="5" t="s">
        <v>11</v>
      </c>
      <c r="D133" s="9" t="s">
        <v>675</v>
      </c>
      <c r="E133" s="8"/>
      <c r="F133" s="8"/>
      <c r="G133" s="8"/>
      <c r="H133" s="27"/>
      <c r="I133" s="27"/>
      <c r="J133" s="6"/>
      <c r="K133" s="18"/>
      <c r="L133" s="22"/>
      <c r="M133" s="10"/>
      <c r="N133" s="3"/>
      <c r="O133" s="8"/>
      <c r="P133" s="8"/>
      <c r="Q133" s="8"/>
      <c r="R133" s="27"/>
      <c r="S133" s="27"/>
      <c r="T133" s="6"/>
    </row>
    <row r="134" spans="1:20" ht="23.1" customHeight="1" x14ac:dyDescent="0.5">
      <c r="A134" s="22">
        <v>20</v>
      </c>
      <c r="B134" s="22">
        <v>28956</v>
      </c>
      <c r="C134" s="5" t="s">
        <v>11</v>
      </c>
      <c r="D134" s="9" t="s">
        <v>1310</v>
      </c>
      <c r="E134" s="8"/>
      <c r="F134" s="8"/>
      <c r="G134" s="8"/>
      <c r="H134" s="24"/>
      <c r="I134" s="24"/>
      <c r="J134" s="22"/>
      <c r="K134" s="25"/>
      <c r="L134" s="22"/>
      <c r="M134" s="10"/>
      <c r="N134" s="3"/>
      <c r="O134" s="8"/>
      <c r="P134" s="8"/>
      <c r="Q134" s="8"/>
      <c r="R134" s="24"/>
      <c r="S134" s="24"/>
      <c r="T134" s="22"/>
    </row>
    <row r="135" spans="1:20" ht="23.1" customHeight="1" x14ac:dyDescent="0.5">
      <c r="A135" s="18">
        <v>21</v>
      </c>
      <c r="B135" s="22">
        <v>28654</v>
      </c>
      <c r="C135" s="5" t="s">
        <v>12</v>
      </c>
      <c r="D135" s="9" t="s">
        <v>676</v>
      </c>
      <c r="E135" s="8"/>
      <c r="F135" s="8"/>
      <c r="G135" s="8"/>
      <c r="H135" s="24"/>
      <c r="I135" s="24"/>
      <c r="J135" s="22"/>
      <c r="K135" s="18"/>
      <c r="L135" s="22"/>
      <c r="M135" s="10"/>
      <c r="N135" s="3"/>
      <c r="O135" s="8"/>
      <c r="P135" s="8"/>
      <c r="Q135" s="8"/>
      <c r="R135" s="24"/>
      <c r="S135" s="24"/>
      <c r="T135" s="22"/>
    </row>
    <row r="136" spans="1:20" ht="23.1" customHeight="1" x14ac:dyDescent="0.5">
      <c r="A136" s="22">
        <v>22</v>
      </c>
      <c r="B136" s="22">
        <v>28655</v>
      </c>
      <c r="C136" s="5" t="s">
        <v>12</v>
      </c>
      <c r="D136" s="9" t="s">
        <v>677</v>
      </c>
      <c r="E136" s="8"/>
      <c r="F136" s="8"/>
      <c r="G136" s="8"/>
      <c r="H136" s="24"/>
      <c r="I136" s="24"/>
      <c r="J136" s="22"/>
      <c r="K136" s="25"/>
      <c r="L136" s="22"/>
      <c r="M136" s="10"/>
      <c r="N136" s="3"/>
      <c r="O136" s="8"/>
      <c r="P136" s="8"/>
      <c r="Q136" s="8"/>
      <c r="R136" s="24"/>
      <c r="S136" s="24"/>
      <c r="T136" s="22"/>
    </row>
    <row r="137" spans="1:20" ht="23.1" customHeight="1" x14ac:dyDescent="0.5">
      <c r="A137" s="22">
        <v>23</v>
      </c>
      <c r="B137" s="22">
        <v>28656</v>
      </c>
      <c r="C137" s="5" t="s">
        <v>12</v>
      </c>
      <c r="D137" s="9" t="s">
        <v>678</v>
      </c>
      <c r="E137" s="8"/>
      <c r="F137" s="8"/>
      <c r="G137" s="8"/>
      <c r="H137" s="24"/>
      <c r="I137" s="24"/>
      <c r="J137" s="22"/>
      <c r="K137" s="18"/>
      <c r="L137" s="22"/>
      <c r="N137" s="3"/>
      <c r="O137" s="8"/>
      <c r="P137" s="8"/>
      <c r="Q137" s="8"/>
      <c r="R137" s="24"/>
      <c r="S137" s="24"/>
      <c r="T137" s="22"/>
    </row>
    <row r="138" spans="1:20" ht="23.1" customHeight="1" x14ac:dyDescent="0.5">
      <c r="A138" s="18">
        <v>24</v>
      </c>
      <c r="B138" s="22">
        <v>28657</v>
      </c>
      <c r="C138" s="5" t="s">
        <v>12</v>
      </c>
      <c r="D138" s="9" t="s">
        <v>679</v>
      </c>
      <c r="E138" s="8"/>
      <c r="F138" s="8"/>
      <c r="G138" s="8"/>
      <c r="H138" s="24"/>
      <c r="I138" s="24"/>
      <c r="J138" s="22"/>
      <c r="K138" s="22"/>
      <c r="L138" s="22"/>
      <c r="M138" s="10"/>
      <c r="N138" s="3"/>
      <c r="O138" s="8"/>
      <c r="P138" s="8"/>
      <c r="Q138" s="8"/>
      <c r="R138" s="24"/>
      <c r="S138" s="24"/>
      <c r="T138" s="22"/>
    </row>
    <row r="139" spans="1:20" ht="23.1" customHeight="1" x14ac:dyDescent="0.5">
      <c r="A139" s="22">
        <v>25</v>
      </c>
      <c r="B139" s="22">
        <v>28658</v>
      </c>
      <c r="C139" s="5" t="s">
        <v>12</v>
      </c>
      <c r="D139" s="9" t="s">
        <v>680</v>
      </c>
      <c r="E139" s="8"/>
      <c r="F139" s="8"/>
      <c r="G139" s="8"/>
      <c r="H139" s="24"/>
      <c r="I139" s="24"/>
      <c r="J139" s="22"/>
      <c r="K139" s="22"/>
      <c r="L139" s="22"/>
      <c r="M139" s="10"/>
      <c r="N139" s="3"/>
      <c r="O139" s="8"/>
      <c r="P139" s="8"/>
      <c r="Q139" s="8"/>
      <c r="R139" s="24"/>
      <c r="S139" s="24"/>
      <c r="T139" s="22"/>
    </row>
    <row r="140" spans="1:20" ht="23.1" customHeight="1" x14ac:dyDescent="0.5">
      <c r="A140" s="18">
        <v>26</v>
      </c>
      <c r="B140" s="22">
        <v>28659</v>
      </c>
      <c r="C140" s="2" t="s">
        <v>12</v>
      </c>
      <c r="D140" s="8" t="s">
        <v>681</v>
      </c>
      <c r="E140" s="8"/>
      <c r="F140" s="8"/>
      <c r="G140" s="8"/>
      <c r="H140" s="24"/>
      <c r="I140" s="24"/>
      <c r="J140" s="22"/>
      <c r="K140" s="22"/>
      <c r="L140" s="22"/>
      <c r="M140" s="10"/>
      <c r="N140" s="3"/>
      <c r="O140" s="8"/>
      <c r="P140" s="8"/>
      <c r="Q140" s="8"/>
      <c r="R140" s="24"/>
      <c r="S140" s="24"/>
      <c r="T140" s="22"/>
    </row>
    <row r="141" spans="1:20" ht="23.1" customHeight="1" x14ac:dyDescent="0.5">
      <c r="A141" s="22">
        <v>27</v>
      </c>
      <c r="B141" s="22">
        <v>28660</v>
      </c>
      <c r="C141" s="5" t="s">
        <v>12</v>
      </c>
      <c r="D141" s="9" t="s">
        <v>682</v>
      </c>
      <c r="E141" s="28"/>
      <c r="F141" s="28"/>
      <c r="G141" s="28"/>
      <c r="H141" s="22"/>
      <c r="I141" s="22"/>
      <c r="J141" s="22"/>
      <c r="K141" s="22"/>
      <c r="L141" s="22"/>
      <c r="M141" s="10"/>
      <c r="N141" s="3"/>
      <c r="O141" s="28"/>
      <c r="P141" s="28"/>
      <c r="Q141" s="28"/>
      <c r="R141" s="22"/>
      <c r="S141" s="22"/>
      <c r="T141" s="22"/>
    </row>
    <row r="142" spans="1:20" ht="23.1" customHeight="1" x14ac:dyDescent="0.5">
      <c r="A142" s="29" t="s">
        <v>15</v>
      </c>
      <c r="B142" s="30"/>
      <c r="H142" s="32"/>
      <c r="I142" s="32"/>
      <c r="J142" s="32"/>
      <c r="K142" s="32"/>
      <c r="L142" s="30"/>
      <c r="R142" s="32"/>
      <c r="S142" s="32"/>
      <c r="T142" s="32"/>
    </row>
    <row r="143" spans="1:20" ht="23.1" customHeight="1" x14ac:dyDescent="0.5">
      <c r="A143" s="209" t="s">
        <v>202</v>
      </c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</row>
    <row r="144" spans="1:20" ht="23.1" customHeight="1" x14ac:dyDescent="0.5">
      <c r="A144" s="209" t="s">
        <v>203</v>
      </c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</row>
    <row r="145" spans="1:20" ht="23.1" customHeight="1" x14ac:dyDescent="0.5">
      <c r="A145" s="210" t="s">
        <v>552</v>
      </c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</row>
    <row r="146" spans="1:20" ht="23.1" customHeight="1" x14ac:dyDescent="0.5">
      <c r="A146" s="210" t="s">
        <v>1386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</row>
    <row r="147" spans="1:20" ht="23.1" customHeight="1" x14ac:dyDescent="0.5">
      <c r="A147" s="211" t="s">
        <v>2222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</row>
    <row r="148" spans="1:20" ht="23.1" customHeight="1" x14ac:dyDescent="0.5">
      <c r="A148" s="214" t="s">
        <v>857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</row>
    <row r="149" spans="1:20" ht="23.1" customHeight="1" x14ac:dyDescent="0.5">
      <c r="A149" s="15" t="s">
        <v>7</v>
      </c>
      <c r="B149" s="15" t="s">
        <v>7</v>
      </c>
      <c r="C149" s="212" t="s">
        <v>3</v>
      </c>
      <c r="D149" s="213"/>
      <c r="E149" s="212" t="s">
        <v>5</v>
      </c>
      <c r="F149" s="215"/>
      <c r="G149" s="215"/>
      <c r="H149" s="215"/>
      <c r="I149" s="215"/>
      <c r="J149" s="213"/>
      <c r="K149" s="15" t="s">
        <v>7</v>
      </c>
      <c r="L149" s="15" t="s">
        <v>7</v>
      </c>
      <c r="M149" s="212" t="s">
        <v>3</v>
      </c>
      <c r="N149" s="213"/>
      <c r="O149" s="212" t="s">
        <v>5</v>
      </c>
      <c r="P149" s="215"/>
      <c r="Q149" s="215"/>
      <c r="R149" s="215"/>
      <c r="S149" s="215"/>
      <c r="T149" s="213"/>
    </row>
    <row r="150" spans="1:20" ht="23.1" customHeight="1" x14ac:dyDescent="0.5">
      <c r="A150" s="16" t="s">
        <v>6</v>
      </c>
      <c r="B150" s="16" t="s">
        <v>4</v>
      </c>
      <c r="C150" s="207"/>
      <c r="D150" s="208"/>
      <c r="E150" s="17" t="s">
        <v>553</v>
      </c>
      <c r="F150" s="17" t="s">
        <v>8</v>
      </c>
      <c r="G150" s="17" t="s">
        <v>554</v>
      </c>
      <c r="H150" s="17" t="s">
        <v>10</v>
      </c>
      <c r="I150" s="13" t="s">
        <v>2</v>
      </c>
      <c r="J150" s="13" t="s">
        <v>9</v>
      </c>
      <c r="K150" s="16" t="s">
        <v>6</v>
      </c>
      <c r="L150" s="16" t="s">
        <v>4</v>
      </c>
      <c r="M150" s="207"/>
      <c r="N150" s="208"/>
      <c r="O150" s="17" t="s">
        <v>553</v>
      </c>
      <c r="P150" s="17" t="s">
        <v>8</v>
      </c>
      <c r="Q150" s="17" t="s">
        <v>554</v>
      </c>
      <c r="R150" s="17" t="s">
        <v>10</v>
      </c>
      <c r="S150" s="13" t="s">
        <v>2</v>
      </c>
      <c r="T150" s="13" t="s">
        <v>9</v>
      </c>
    </row>
    <row r="151" spans="1:20" ht="23.1" customHeight="1" x14ac:dyDescent="0.5">
      <c r="A151" s="18">
        <v>1</v>
      </c>
      <c r="B151" s="22">
        <v>28671</v>
      </c>
      <c r="C151" s="5" t="s">
        <v>11</v>
      </c>
      <c r="D151" s="9" t="s">
        <v>693</v>
      </c>
      <c r="E151" s="19"/>
      <c r="F151" s="19"/>
      <c r="G151" s="19"/>
      <c r="H151" s="20"/>
      <c r="I151" s="20"/>
      <c r="J151" s="18"/>
      <c r="K151" s="21">
        <v>28</v>
      </c>
      <c r="L151" s="22">
        <v>28697</v>
      </c>
      <c r="M151" s="5" t="s">
        <v>12</v>
      </c>
      <c r="N151" s="9" t="s">
        <v>718</v>
      </c>
      <c r="O151" s="19"/>
      <c r="P151" s="19"/>
      <c r="Q151" s="19"/>
      <c r="R151" s="20"/>
      <c r="S151" s="20"/>
      <c r="T151" s="18"/>
    </row>
    <row r="152" spans="1:20" ht="23.1" customHeight="1" x14ac:dyDescent="0.5">
      <c r="A152" s="22">
        <v>2</v>
      </c>
      <c r="B152" s="22">
        <v>28672</v>
      </c>
      <c r="C152" s="5" t="s">
        <v>11</v>
      </c>
      <c r="D152" s="9" t="s">
        <v>694</v>
      </c>
      <c r="E152" s="8"/>
      <c r="F152" s="8"/>
      <c r="G152" s="8"/>
      <c r="H152" s="24"/>
      <c r="I152" s="24"/>
      <c r="J152" s="22"/>
      <c r="K152" s="25">
        <v>29</v>
      </c>
      <c r="L152" s="22">
        <v>28698</v>
      </c>
      <c r="M152" s="5" t="s">
        <v>12</v>
      </c>
      <c r="N152" s="9" t="s">
        <v>719</v>
      </c>
      <c r="O152" s="8"/>
      <c r="P152" s="8"/>
      <c r="Q152" s="8"/>
      <c r="R152" s="24"/>
      <c r="S152" s="24"/>
      <c r="T152" s="22"/>
    </row>
    <row r="153" spans="1:20" ht="23.1" customHeight="1" x14ac:dyDescent="0.5">
      <c r="A153" s="22">
        <v>3</v>
      </c>
      <c r="B153" s="22">
        <v>28673</v>
      </c>
      <c r="C153" s="2" t="s">
        <v>11</v>
      </c>
      <c r="D153" s="8" t="s">
        <v>695</v>
      </c>
      <c r="E153" s="8"/>
      <c r="F153" s="8"/>
      <c r="G153" s="8"/>
      <c r="H153" s="24"/>
      <c r="I153" s="24"/>
      <c r="J153" s="22"/>
      <c r="K153" s="18">
        <v>30</v>
      </c>
      <c r="L153" s="22">
        <v>28700</v>
      </c>
      <c r="M153" s="5" t="s">
        <v>12</v>
      </c>
      <c r="N153" s="9" t="s">
        <v>720</v>
      </c>
      <c r="O153" s="8"/>
      <c r="P153" s="8"/>
      <c r="Q153" s="8"/>
      <c r="R153" s="24"/>
      <c r="S153" s="24"/>
      <c r="T153" s="22"/>
    </row>
    <row r="154" spans="1:20" ht="23.1" customHeight="1" x14ac:dyDescent="0.5">
      <c r="A154" s="18">
        <v>4</v>
      </c>
      <c r="B154" s="22">
        <v>28674</v>
      </c>
      <c r="C154" s="2" t="s">
        <v>11</v>
      </c>
      <c r="D154" s="8" t="s">
        <v>696</v>
      </c>
      <c r="E154" s="8"/>
      <c r="F154" s="8"/>
      <c r="G154" s="8"/>
      <c r="H154" s="24"/>
      <c r="I154" s="24"/>
      <c r="J154" s="22"/>
      <c r="K154" s="25">
        <v>31</v>
      </c>
      <c r="L154" s="22">
        <v>28958</v>
      </c>
      <c r="M154" s="2" t="s">
        <v>12</v>
      </c>
      <c r="N154" s="8" t="s">
        <v>1312</v>
      </c>
      <c r="O154" s="8"/>
      <c r="P154" s="8"/>
      <c r="Q154" s="8"/>
      <c r="R154" s="24"/>
      <c r="S154" s="24"/>
      <c r="T154" s="22"/>
    </row>
    <row r="155" spans="1:20" ht="23.1" customHeight="1" x14ac:dyDescent="0.5">
      <c r="A155" s="22">
        <v>5</v>
      </c>
      <c r="B155" s="22">
        <v>28675</v>
      </c>
      <c r="C155" s="5" t="s">
        <v>11</v>
      </c>
      <c r="D155" s="9" t="s">
        <v>697</v>
      </c>
      <c r="E155" s="8"/>
      <c r="F155" s="8"/>
      <c r="G155" s="8"/>
      <c r="H155" s="24"/>
      <c r="I155" s="24"/>
      <c r="J155" s="22"/>
      <c r="K155" s="18">
        <v>32</v>
      </c>
      <c r="L155" s="22">
        <v>28701</v>
      </c>
      <c r="M155" s="5" t="s">
        <v>12</v>
      </c>
      <c r="N155" s="9" t="s">
        <v>721</v>
      </c>
      <c r="O155" s="8"/>
      <c r="P155" s="8"/>
      <c r="Q155" s="8"/>
      <c r="R155" s="24"/>
      <c r="S155" s="24"/>
      <c r="T155" s="22"/>
    </row>
    <row r="156" spans="1:20" ht="23.1" customHeight="1" x14ac:dyDescent="0.5">
      <c r="A156" s="18">
        <v>6</v>
      </c>
      <c r="B156" s="22">
        <v>28676</v>
      </c>
      <c r="C156" s="5" t="s">
        <v>11</v>
      </c>
      <c r="D156" s="9" t="s">
        <v>698</v>
      </c>
      <c r="E156" s="8"/>
      <c r="F156" s="8"/>
      <c r="G156" s="8"/>
      <c r="H156" s="24"/>
      <c r="I156" s="24"/>
      <c r="J156" s="22"/>
      <c r="K156" s="25">
        <v>33</v>
      </c>
      <c r="L156" s="22">
        <v>28959</v>
      </c>
      <c r="M156" s="5" t="s">
        <v>12</v>
      </c>
      <c r="N156" s="9" t="s">
        <v>1350</v>
      </c>
      <c r="O156" s="8"/>
      <c r="P156" s="8"/>
      <c r="Q156" s="8"/>
      <c r="R156" s="24"/>
      <c r="S156" s="24"/>
      <c r="T156" s="22"/>
    </row>
    <row r="157" spans="1:20" ht="23.1" customHeight="1" x14ac:dyDescent="0.5">
      <c r="A157" s="22">
        <v>7</v>
      </c>
      <c r="B157" s="22">
        <v>28677</v>
      </c>
      <c r="C157" s="5" t="s">
        <v>11</v>
      </c>
      <c r="D157" s="9" t="s">
        <v>699</v>
      </c>
      <c r="E157" s="8"/>
      <c r="F157" s="8"/>
      <c r="G157" s="8"/>
      <c r="H157" s="24"/>
      <c r="I157" s="24"/>
      <c r="J157" s="22"/>
      <c r="K157" s="18">
        <v>34</v>
      </c>
      <c r="L157" s="22">
        <v>28702</v>
      </c>
      <c r="M157" s="5" t="s">
        <v>12</v>
      </c>
      <c r="N157" s="9" t="s">
        <v>856</v>
      </c>
      <c r="O157" s="8"/>
      <c r="P157" s="8"/>
      <c r="Q157" s="8"/>
      <c r="R157" s="24"/>
      <c r="S157" s="24"/>
      <c r="T157" s="22"/>
    </row>
    <row r="158" spans="1:20" ht="23.1" customHeight="1" x14ac:dyDescent="0.5">
      <c r="A158" s="22">
        <v>8</v>
      </c>
      <c r="B158" s="22">
        <v>28678</v>
      </c>
      <c r="C158" s="2" t="s">
        <v>11</v>
      </c>
      <c r="D158" s="8" t="s">
        <v>700</v>
      </c>
      <c r="E158" s="8"/>
      <c r="F158" s="8"/>
      <c r="G158" s="8"/>
      <c r="H158" s="24"/>
      <c r="I158" s="24"/>
      <c r="J158" s="22"/>
      <c r="K158" s="25">
        <v>35</v>
      </c>
      <c r="L158" s="22">
        <v>28703</v>
      </c>
      <c r="M158" s="5" t="s">
        <v>12</v>
      </c>
      <c r="N158" s="9" t="s">
        <v>722</v>
      </c>
      <c r="O158" s="8"/>
      <c r="P158" s="8"/>
      <c r="Q158" s="8"/>
      <c r="R158" s="24"/>
      <c r="S158" s="24"/>
      <c r="T158" s="22"/>
    </row>
    <row r="159" spans="1:20" ht="23.1" customHeight="1" x14ac:dyDescent="0.5">
      <c r="A159" s="18">
        <v>9</v>
      </c>
      <c r="B159" s="22">
        <v>28679</v>
      </c>
      <c r="C159" s="2" t="s">
        <v>11</v>
      </c>
      <c r="D159" s="3" t="s">
        <v>701</v>
      </c>
      <c r="E159" s="8"/>
      <c r="F159" s="8"/>
      <c r="G159" s="8"/>
      <c r="H159" s="24"/>
      <c r="I159" s="24"/>
      <c r="J159" s="22"/>
      <c r="K159" s="18">
        <v>36</v>
      </c>
      <c r="L159" s="22">
        <v>28704</v>
      </c>
      <c r="M159" s="5" t="s">
        <v>12</v>
      </c>
      <c r="N159" s="9" t="s">
        <v>723</v>
      </c>
      <c r="O159" s="8"/>
      <c r="P159" s="8"/>
      <c r="Q159" s="8"/>
      <c r="R159" s="24"/>
      <c r="S159" s="24"/>
      <c r="T159" s="22"/>
    </row>
    <row r="160" spans="1:20" ht="23.1" customHeight="1" x14ac:dyDescent="0.5">
      <c r="A160" s="22">
        <v>10</v>
      </c>
      <c r="B160" s="22">
        <v>28680</v>
      </c>
      <c r="C160" s="5" t="s">
        <v>11</v>
      </c>
      <c r="D160" s="9" t="s">
        <v>702</v>
      </c>
      <c r="E160" s="8"/>
      <c r="F160" s="8"/>
      <c r="G160" s="8"/>
      <c r="H160" s="24"/>
      <c r="I160" s="24"/>
      <c r="J160" s="22"/>
      <c r="K160" s="25">
        <v>37</v>
      </c>
      <c r="L160" s="22">
        <v>28705</v>
      </c>
      <c r="M160" s="5" t="s">
        <v>12</v>
      </c>
      <c r="N160" s="9" t="s">
        <v>724</v>
      </c>
      <c r="O160" s="8"/>
      <c r="P160" s="8"/>
      <c r="Q160" s="8"/>
      <c r="R160" s="24"/>
      <c r="S160" s="24"/>
      <c r="T160" s="22"/>
    </row>
    <row r="161" spans="1:20" ht="23.1" customHeight="1" x14ac:dyDescent="0.5">
      <c r="A161" s="18">
        <v>11</v>
      </c>
      <c r="B161" s="22">
        <v>28681</v>
      </c>
      <c r="C161" s="5" t="s">
        <v>11</v>
      </c>
      <c r="D161" s="9" t="s">
        <v>703</v>
      </c>
      <c r="E161" s="8"/>
      <c r="F161" s="8"/>
      <c r="G161" s="8"/>
      <c r="H161" s="24"/>
      <c r="I161" s="24"/>
      <c r="J161" s="22"/>
      <c r="K161" s="18">
        <v>38</v>
      </c>
      <c r="L161" s="22">
        <v>28706</v>
      </c>
      <c r="M161" s="5" t="s">
        <v>12</v>
      </c>
      <c r="N161" s="9" t="s">
        <v>725</v>
      </c>
      <c r="O161" s="8"/>
      <c r="P161" s="8"/>
      <c r="Q161" s="8"/>
      <c r="R161" s="24"/>
      <c r="S161" s="24"/>
      <c r="T161" s="22"/>
    </row>
    <row r="162" spans="1:20" ht="23.1" customHeight="1" x14ac:dyDescent="0.5">
      <c r="A162" s="22">
        <v>12</v>
      </c>
      <c r="B162" s="22">
        <v>28682</v>
      </c>
      <c r="C162" s="5" t="s">
        <v>11</v>
      </c>
      <c r="D162" s="9" t="s">
        <v>704</v>
      </c>
      <c r="E162" s="8"/>
      <c r="F162" s="8"/>
      <c r="G162" s="8"/>
      <c r="H162" s="24"/>
      <c r="I162" s="24"/>
      <c r="J162" s="22"/>
      <c r="K162" s="25"/>
      <c r="L162" s="22"/>
      <c r="N162" s="3"/>
      <c r="O162" s="8"/>
      <c r="P162" s="8"/>
      <c r="Q162" s="8"/>
      <c r="R162" s="24"/>
      <c r="S162" s="24"/>
      <c r="T162" s="22"/>
    </row>
    <row r="163" spans="1:20" ht="23.1" customHeight="1" x14ac:dyDescent="0.5">
      <c r="A163" s="22">
        <v>13</v>
      </c>
      <c r="B163" s="22">
        <v>28683</v>
      </c>
      <c r="C163" s="5" t="s">
        <v>11</v>
      </c>
      <c r="D163" s="9" t="s">
        <v>705</v>
      </c>
      <c r="E163" s="8"/>
      <c r="F163" s="8"/>
      <c r="G163" s="8"/>
      <c r="H163" s="24"/>
      <c r="I163" s="24"/>
      <c r="J163" s="22"/>
      <c r="K163" s="18"/>
      <c r="L163" s="22"/>
      <c r="M163" s="10"/>
      <c r="N163" s="3"/>
      <c r="O163" s="8"/>
      <c r="P163" s="8"/>
      <c r="Q163" s="8"/>
      <c r="R163" s="24"/>
      <c r="S163" s="24"/>
      <c r="T163" s="22"/>
    </row>
    <row r="164" spans="1:20" ht="23.1" customHeight="1" x14ac:dyDescent="0.5">
      <c r="A164" s="18">
        <v>14</v>
      </c>
      <c r="B164" s="22">
        <v>28684</v>
      </c>
      <c r="C164" s="5" t="s">
        <v>11</v>
      </c>
      <c r="D164" s="9" t="s">
        <v>706</v>
      </c>
      <c r="E164" s="8"/>
      <c r="F164" s="8"/>
      <c r="G164" s="8"/>
      <c r="H164" s="24"/>
      <c r="I164" s="24"/>
      <c r="J164" s="22"/>
      <c r="K164" s="25"/>
      <c r="L164" s="22"/>
      <c r="M164" s="10"/>
      <c r="N164" s="3"/>
      <c r="O164" s="8"/>
      <c r="P164" s="8"/>
      <c r="Q164" s="8"/>
      <c r="R164" s="24"/>
      <c r="S164" s="24"/>
      <c r="T164" s="22"/>
    </row>
    <row r="165" spans="1:20" ht="23.1" customHeight="1" x14ac:dyDescent="0.5">
      <c r="A165" s="22">
        <v>15</v>
      </c>
      <c r="B165" s="22">
        <v>28685</v>
      </c>
      <c r="C165" s="5" t="s">
        <v>11</v>
      </c>
      <c r="D165" s="9" t="s">
        <v>707</v>
      </c>
      <c r="E165" s="8"/>
      <c r="F165" s="8"/>
      <c r="G165" s="8"/>
      <c r="H165" s="24"/>
      <c r="I165" s="24"/>
      <c r="J165" s="22"/>
      <c r="K165" s="18"/>
      <c r="L165" s="22"/>
      <c r="M165" s="10"/>
      <c r="N165" s="3"/>
      <c r="O165" s="8"/>
      <c r="P165" s="8"/>
      <c r="Q165" s="8"/>
      <c r="R165" s="24"/>
      <c r="S165" s="24"/>
      <c r="T165" s="22"/>
    </row>
    <row r="166" spans="1:20" ht="23.1" customHeight="1" x14ac:dyDescent="0.5">
      <c r="A166" s="18">
        <v>16</v>
      </c>
      <c r="B166" s="22">
        <v>28686</v>
      </c>
      <c r="C166" s="5" t="s">
        <v>11</v>
      </c>
      <c r="D166" s="9" t="s">
        <v>708</v>
      </c>
      <c r="E166" s="8"/>
      <c r="F166" s="8"/>
      <c r="G166" s="8"/>
      <c r="H166" s="24"/>
      <c r="I166" s="24"/>
      <c r="J166" s="22"/>
      <c r="K166" s="25"/>
      <c r="L166" s="22"/>
      <c r="M166" s="10"/>
      <c r="N166" s="3"/>
      <c r="O166" s="8"/>
      <c r="P166" s="8"/>
      <c r="Q166" s="8"/>
      <c r="R166" s="24"/>
      <c r="S166" s="24"/>
      <c r="T166" s="22"/>
    </row>
    <row r="167" spans="1:20" ht="23.1" customHeight="1" x14ac:dyDescent="0.5">
      <c r="A167" s="22">
        <v>17</v>
      </c>
      <c r="B167" s="22">
        <v>28687</v>
      </c>
      <c r="C167" s="5" t="s">
        <v>11</v>
      </c>
      <c r="D167" s="9" t="s">
        <v>1349</v>
      </c>
      <c r="E167" s="8"/>
      <c r="F167" s="8"/>
      <c r="G167" s="8"/>
      <c r="H167" s="24"/>
      <c r="I167" s="24"/>
      <c r="J167" s="22"/>
      <c r="K167" s="18"/>
      <c r="L167" s="22"/>
      <c r="M167" s="10"/>
      <c r="N167" s="3"/>
      <c r="O167" s="8"/>
      <c r="P167" s="8"/>
      <c r="Q167" s="8"/>
      <c r="R167" s="24"/>
      <c r="S167" s="24"/>
      <c r="T167" s="22"/>
    </row>
    <row r="168" spans="1:20" ht="23.1" customHeight="1" x14ac:dyDescent="0.5">
      <c r="A168" s="22">
        <v>18</v>
      </c>
      <c r="B168" s="22">
        <v>28688</v>
      </c>
      <c r="C168" s="5" t="s">
        <v>11</v>
      </c>
      <c r="D168" s="9" t="s">
        <v>709</v>
      </c>
      <c r="E168" s="8"/>
      <c r="F168" s="8"/>
      <c r="G168" s="8"/>
      <c r="H168" s="24"/>
      <c r="I168" s="24"/>
      <c r="J168" s="22"/>
      <c r="K168" s="25"/>
      <c r="L168" s="22"/>
      <c r="M168" s="10"/>
      <c r="N168" s="3"/>
      <c r="O168" s="8"/>
      <c r="P168" s="8"/>
      <c r="Q168" s="8"/>
      <c r="R168" s="24"/>
      <c r="S168" s="24"/>
      <c r="T168" s="22"/>
    </row>
    <row r="169" spans="1:20" ht="23.1" customHeight="1" x14ac:dyDescent="0.5">
      <c r="A169" s="18">
        <v>19</v>
      </c>
      <c r="B169" s="22">
        <v>28689</v>
      </c>
      <c r="C169" s="2" t="s">
        <v>12</v>
      </c>
      <c r="D169" s="8" t="s">
        <v>710</v>
      </c>
      <c r="E169" s="8"/>
      <c r="F169" s="8"/>
      <c r="G169" s="8"/>
      <c r="H169" s="27"/>
      <c r="I169" s="27"/>
      <c r="J169" s="6"/>
      <c r="K169" s="18"/>
      <c r="L169" s="22"/>
      <c r="M169" s="10"/>
      <c r="N169" s="3"/>
      <c r="O169" s="8"/>
      <c r="P169" s="8"/>
      <c r="Q169" s="8"/>
      <c r="R169" s="27"/>
      <c r="S169" s="27"/>
      <c r="T169" s="6"/>
    </row>
    <row r="170" spans="1:20" ht="23.1" customHeight="1" x14ac:dyDescent="0.5">
      <c r="A170" s="22">
        <v>20</v>
      </c>
      <c r="B170" s="22">
        <v>28957</v>
      </c>
      <c r="C170" s="5" t="s">
        <v>12</v>
      </c>
      <c r="D170" s="9" t="s">
        <v>1313</v>
      </c>
      <c r="E170" s="8"/>
      <c r="F170" s="8"/>
      <c r="G170" s="8"/>
      <c r="H170" s="24"/>
      <c r="I170" s="24"/>
      <c r="J170" s="22"/>
      <c r="K170" s="25"/>
      <c r="L170" s="22"/>
      <c r="M170" s="10"/>
      <c r="N170" s="3"/>
      <c r="O170" s="8"/>
      <c r="P170" s="8"/>
      <c r="Q170" s="8"/>
      <c r="R170" s="24"/>
      <c r="S170" s="24"/>
      <c r="T170" s="22"/>
    </row>
    <row r="171" spans="1:20" ht="23.1" customHeight="1" x14ac:dyDescent="0.5">
      <c r="A171" s="18">
        <v>21</v>
      </c>
      <c r="B171" s="22">
        <v>28690</v>
      </c>
      <c r="C171" s="5" t="s">
        <v>12</v>
      </c>
      <c r="D171" s="9" t="s">
        <v>711</v>
      </c>
      <c r="E171" s="8"/>
      <c r="F171" s="8"/>
      <c r="G171" s="8"/>
      <c r="H171" s="24"/>
      <c r="I171" s="24"/>
      <c r="J171" s="22"/>
      <c r="K171" s="18"/>
      <c r="L171" s="22"/>
      <c r="M171" s="10"/>
      <c r="N171" s="3"/>
      <c r="O171" s="8"/>
      <c r="P171" s="8"/>
      <c r="Q171" s="8"/>
      <c r="R171" s="24"/>
      <c r="S171" s="24"/>
      <c r="T171" s="22"/>
    </row>
    <row r="172" spans="1:20" ht="23.1" customHeight="1" x14ac:dyDescent="0.5">
      <c r="A172" s="22">
        <v>22</v>
      </c>
      <c r="B172" s="22">
        <v>28691</v>
      </c>
      <c r="C172" s="5" t="s">
        <v>12</v>
      </c>
      <c r="D172" s="9" t="s">
        <v>712</v>
      </c>
      <c r="E172" s="8"/>
      <c r="F172" s="8"/>
      <c r="G172" s="8"/>
      <c r="H172" s="24"/>
      <c r="I172" s="24"/>
      <c r="J172" s="22"/>
      <c r="K172" s="25"/>
      <c r="L172" s="22"/>
      <c r="M172" s="10"/>
      <c r="N172" s="3"/>
      <c r="O172" s="8"/>
      <c r="P172" s="8"/>
      <c r="Q172" s="8"/>
      <c r="R172" s="24"/>
      <c r="S172" s="24"/>
      <c r="T172" s="22"/>
    </row>
    <row r="173" spans="1:20" ht="23.1" customHeight="1" x14ac:dyDescent="0.5">
      <c r="A173" s="22">
        <v>23</v>
      </c>
      <c r="B173" s="22">
        <v>28692</v>
      </c>
      <c r="C173" s="5" t="s">
        <v>12</v>
      </c>
      <c r="D173" s="9" t="s">
        <v>713</v>
      </c>
      <c r="E173" s="8"/>
      <c r="F173" s="8"/>
      <c r="G173" s="8"/>
      <c r="H173" s="24"/>
      <c r="I173" s="24"/>
      <c r="J173" s="22"/>
      <c r="K173" s="18"/>
      <c r="L173" s="22"/>
      <c r="N173" s="3"/>
      <c r="O173" s="8"/>
      <c r="P173" s="8"/>
      <c r="Q173" s="8"/>
      <c r="R173" s="24"/>
      <c r="S173" s="24"/>
      <c r="T173" s="22"/>
    </row>
    <row r="174" spans="1:20" ht="23.1" customHeight="1" x14ac:dyDescent="0.5">
      <c r="A174" s="18">
        <v>24</v>
      </c>
      <c r="B174" s="22">
        <v>28693</v>
      </c>
      <c r="C174" s="5" t="s">
        <v>12</v>
      </c>
      <c r="D174" s="9" t="s">
        <v>714</v>
      </c>
      <c r="E174" s="8"/>
      <c r="F174" s="8"/>
      <c r="G174" s="8"/>
      <c r="H174" s="24"/>
      <c r="I174" s="24"/>
      <c r="J174" s="22"/>
      <c r="K174" s="22"/>
      <c r="L174" s="22"/>
      <c r="M174" s="10"/>
      <c r="N174" s="3"/>
      <c r="O174" s="8"/>
      <c r="P174" s="8"/>
      <c r="Q174" s="8"/>
      <c r="R174" s="24"/>
      <c r="S174" s="24"/>
      <c r="T174" s="22"/>
    </row>
    <row r="175" spans="1:20" ht="23.1" customHeight="1" x14ac:dyDescent="0.5">
      <c r="A175" s="22">
        <v>25</v>
      </c>
      <c r="B175" s="22">
        <v>28694</v>
      </c>
      <c r="C175" s="5" t="s">
        <v>12</v>
      </c>
      <c r="D175" s="9" t="s">
        <v>715</v>
      </c>
      <c r="E175" s="8"/>
      <c r="F175" s="8"/>
      <c r="G175" s="8"/>
      <c r="H175" s="24"/>
      <c r="I175" s="24"/>
      <c r="J175" s="22"/>
      <c r="K175" s="22"/>
      <c r="L175" s="22"/>
      <c r="M175" s="10"/>
      <c r="N175" s="3"/>
      <c r="O175" s="8"/>
      <c r="P175" s="8"/>
      <c r="Q175" s="8"/>
      <c r="R175" s="24"/>
      <c r="S175" s="24"/>
      <c r="T175" s="22"/>
    </row>
    <row r="176" spans="1:20" ht="23.1" customHeight="1" x14ac:dyDescent="0.5">
      <c r="A176" s="18">
        <v>26</v>
      </c>
      <c r="B176" s="22">
        <v>28695</v>
      </c>
      <c r="C176" s="2" t="s">
        <v>12</v>
      </c>
      <c r="D176" s="8" t="s">
        <v>716</v>
      </c>
      <c r="E176" s="8"/>
      <c r="F176" s="8"/>
      <c r="G176" s="8"/>
      <c r="H176" s="24"/>
      <c r="I176" s="24"/>
      <c r="J176" s="22"/>
      <c r="K176" s="22"/>
      <c r="L176" s="22"/>
      <c r="M176" s="10"/>
      <c r="N176" s="3"/>
      <c r="O176" s="8"/>
      <c r="P176" s="8"/>
      <c r="Q176" s="8"/>
      <c r="R176" s="24"/>
      <c r="S176" s="24"/>
      <c r="T176" s="22"/>
    </row>
    <row r="177" spans="1:20" ht="23.1" customHeight="1" x14ac:dyDescent="0.5">
      <c r="A177" s="22">
        <v>27</v>
      </c>
      <c r="B177" s="22">
        <v>28696</v>
      </c>
      <c r="C177" s="5" t="s">
        <v>12</v>
      </c>
      <c r="D177" s="9" t="s">
        <v>717</v>
      </c>
      <c r="E177" s="28"/>
      <c r="F177" s="28"/>
      <c r="G177" s="28"/>
      <c r="H177" s="22"/>
      <c r="I177" s="22"/>
      <c r="J177" s="22"/>
      <c r="K177" s="22"/>
      <c r="L177" s="22"/>
      <c r="M177" s="10"/>
      <c r="N177" s="3"/>
      <c r="O177" s="28"/>
      <c r="P177" s="28"/>
      <c r="Q177" s="28"/>
      <c r="R177" s="22"/>
      <c r="S177" s="22"/>
      <c r="T177" s="22"/>
    </row>
    <row r="178" spans="1:20" ht="23.1" customHeight="1" x14ac:dyDescent="0.5">
      <c r="A178" s="29" t="s">
        <v>15</v>
      </c>
      <c r="B178" s="30"/>
      <c r="H178" s="32"/>
      <c r="I178" s="32"/>
      <c r="J178" s="32"/>
      <c r="K178" s="32"/>
      <c r="L178" s="30"/>
      <c r="R178" s="32"/>
      <c r="S178" s="32"/>
      <c r="T178" s="32"/>
    </row>
    <row r="179" spans="1:20" ht="23.1" customHeight="1" x14ac:dyDescent="0.5">
      <c r="A179" s="209" t="s">
        <v>202</v>
      </c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</row>
    <row r="180" spans="1:20" ht="23.1" customHeight="1" x14ac:dyDescent="0.5">
      <c r="A180" s="209" t="s">
        <v>203</v>
      </c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</row>
    <row r="181" spans="1:20" ht="23.1" customHeight="1" x14ac:dyDescent="0.5">
      <c r="A181" s="210" t="s">
        <v>552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</row>
    <row r="182" spans="1:20" ht="23.1" customHeight="1" x14ac:dyDescent="0.5">
      <c r="A182" s="210" t="s">
        <v>1386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</row>
    <row r="183" spans="1:20" ht="23.1" customHeight="1" x14ac:dyDescent="0.5">
      <c r="A183" s="211" t="s">
        <v>2223</v>
      </c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</row>
    <row r="184" spans="1:20" ht="23.1" customHeight="1" x14ac:dyDescent="0.5">
      <c r="A184" s="214" t="s">
        <v>857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</row>
    <row r="185" spans="1:20" ht="23.1" customHeight="1" x14ac:dyDescent="0.5">
      <c r="A185" s="15" t="s">
        <v>7</v>
      </c>
      <c r="B185" s="15" t="s">
        <v>7</v>
      </c>
      <c r="C185" s="212" t="s">
        <v>3</v>
      </c>
      <c r="D185" s="213"/>
      <c r="E185" s="212" t="s">
        <v>5</v>
      </c>
      <c r="F185" s="215"/>
      <c r="G185" s="215"/>
      <c r="H185" s="215"/>
      <c r="I185" s="215"/>
      <c r="J185" s="213"/>
      <c r="K185" s="15" t="s">
        <v>7</v>
      </c>
      <c r="L185" s="15" t="s">
        <v>7</v>
      </c>
      <c r="M185" s="212" t="s">
        <v>3</v>
      </c>
      <c r="N185" s="213"/>
      <c r="O185" s="212" t="s">
        <v>5</v>
      </c>
      <c r="P185" s="215"/>
      <c r="Q185" s="215"/>
      <c r="R185" s="215"/>
      <c r="S185" s="215"/>
      <c r="T185" s="213"/>
    </row>
    <row r="186" spans="1:20" ht="23.1" customHeight="1" x14ac:dyDescent="0.5">
      <c r="A186" s="16" t="s">
        <v>6</v>
      </c>
      <c r="B186" s="16" t="s">
        <v>4</v>
      </c>
      <c r="C186" s="207"/>
      <c r="D186" s="208"/>
      <c r="E186" s="17" t="s">
        <v>553</v>
      </c>
      <c r="F186" s="17" t="s">
        <v>8</v>
      </c>
      <c r="G186" s="17" t="s">
        <v>554</v>
      </c>
      <c r="H186" s="17" t="s">
        <v>10</v>
      </c>
      <c r="I186" s="13" t="s">
        <v>2</v>
      </c>
      <c r="J186" s="13" t="s">
        <v>9</v>
      </c>
      <c r="K186" s="16" t="s">
        <v>6</v>
      </c>
      <c r="L186" s="16" t="s">
        <v>4</v>
      </c>
      <c r="M186" s="207"/>
      <c r="N186" s="208"/>
      <c r="O186" s="17" t="s">
        <v>553</v>
      </c>
      <c r="P186" s="17" t="s">
        <v>8</v>
      </c>
      <c r="Q186" s="17" t="s">
        <v>554</v>
      </c>
      <c r="R186" s="17" t="s">
        <v>10</v>
      </c>
      <c r="S186" s="13" t="s">
        <v>2</v>
      </c>
      <c r="T186" s="13" t="s">
        <v>9</v>
      </c>
    </row>
    <row r="187" spans="1:20" ht="23.1" customHeight="1" x14ac:dyDescent="0.5">
      <c r="A187" s="18">
        <v>1</v>
      </c>
      <c r="B187" s="22">
        <v>28707</v>
      </c>
      <c r="C187" s="5" t="s">
        <v>11</v>
      </c>
      <c r="D187" s="9" t="s">
        <v>726</v>
      </c>
      <c r="E187" s="19"/>
      <c r="F187" s="19"/>
      <c r="G187" s="19"/>
      <c r="H187" s="20"/>
      <c r="I187" s="20"/>
      <c r="J187" s="18"/>
      <c r="K187" s="21">
        <v>28</v>
      </c>
      <c r="L187" s="22">
        <v>28732</v>
      </c>
      <c r="M187" s="5" t="s">
        <v>12</v>
      </c>
      <c r="N187" s="9" t="s">
        <v>748</v>
      </c>
      <c r="O187" s="19"/>
      <c r="P187" s="19"/>
      <c r="Q187" s="19"/>
      <c r="R187" s="20"/>
      <c r="S187" s="20"/>
      <c r="T187" s="18"/>
    </row>
    <row r="188" spans="1:20" ht="23.1" customHeight="1" x14ac:dyDescent="0.5">
      <c r="A188" s="22">
        <v>2</v>
      </c>
      <c r="B188" s="22">
        <v>28708</v>
      </c>
      <c r="C188" s="5" t="s">
        <v>11</v>
      </c>
      <c r="D188" s="9" t="s">
        <v>727</v>
      </c>
      <c r="E188" s="8"/>
      <c r="F188" s="8"/>
      <c r="G188" s="8"/>
      <c r="H188" s="24"/>
      <c r="I188" s="24"/>
      <c r="J188" s="22"/>
      <c r="K188" s="25">
        <v>29</v>
      </c>
      <c r="L188" s="22">
        <v>28733</v>
      </c>
      <c r="M188" s="5" t="s">
        <v>12</v>
      </c>
      <c r="N188" s="9" t="s">
        <v>749</v>
      </c>
      <c r="O188" s="8"/>
      <c r="P188" s="8"/>
      <c r="Q188" s="8"/>
      <c r="R188" s="24"/>
      <c r="S188" s="24"/>
      <c r="T188" s="22"/>
    </row>
    <row r="189" spans="1:20" ht="23.1" customHeight="1" x14ac:dyDescent="0.5">
      <c r="A189" s="22">
        <v>3</v>
      </c>
      <c r="B189" s="22">
        <v>28709</v>
      </c>
      <c r="C189" s="2" t="s">
        <v>11</v>
      </c>
      <c r="D189" s="8" t="s">
        <v>728</v>
      </c>
      <c r="E189" s="8"/>
      <c r="F189" s="8"/>
      <c r="G189" s="8"/>
      <c r="H189" s="24"/>
      <c r="I189" s="24"/>
      <c r="J189" s="22"/>
      <c r="K189" s="18">
        <v>30</v>
      </c>
      <c r="L189" s="22">
        <v>28734</v>
      </c>
      <c r="M189" s="5" t="s">
        <v>12</v>
      </c>
      <c r="N189" s="9" t="s">
        <v>750</v>
      </c>
      <c r="O189" s="8"/>
      <c r="P189" s="8"/>
      <c r="Q189" s="8"/>
      <c r="R189" s="24"/>
      <c r="S189" s="24"/>
      <c r="T189" s="22"/>
    </row>
    <row r="190" spans="1:20" ht="23.1" customHeight="1" x14ac:dyDescent="0.5">
      <c r="A190" s="18">
        <v>4</v>
      </c>
      <c r="B190" s="22">
        <v>28960</v>
      </c>
      <c r="C190" s="5" t="s">
        <v>11</v>
      </c>
      <c r="D190" s="9" t="s">
        <v>1314</v>
      </c>
      <c r="E190" s="8"/>
      <c r="F190" s="8"/>
      <c r="G190" s="8"/>
      <c r="H190" s="24"/>
      <c r="I190" s="24"/>
      <c r="J190" s="22"/>
      <c r="K190" s="25">
        <v>31</v>
      </c>
      <c r="L190" s="22">
        <v>28736</v>
      </c>
      <c r="M190" s="5" t="s">
        <v>12</v>
      </c>
      <c r="N190" s="9" t="s">
        <v>751</v>
      </c>
      <c r="O190" s="8"/>
      <c r="P190" s="8"/>
      <c r="Q190" s="8"/>
      <c r="R190" s="24"/>
      <c r="S190" s="24"/>
      <c r="T190" s="22"/>
    </row>
    <row r="191" spans="1:20" ht="23.1" customHeight="1" x14ac:dyDescent="0.5">
      <c r="A191" s="22">
        <v>5</v>
      </c>
      <c r="B191" s="22">
        <v>28710</v>
      </c>
      <c r="C191" s="2" t="s">
        <v>11</v>
      </c>
      <c r="D191" s="8" t="s">
        <v>729</v>
      </c>
      <c r="E191" s="8"/>
      <c r="F191" s="8"/>
      <c r="G191" s="8"/>
      <c r="H191" s="24"/>
      <c r="I191" s="24"/>
      <c r="J191" s="22"/>
      <c r="K191" s="18">
        <v>32</v>
      </c>
      <c r="L191" s="22">
        <v>28737</v>
      </c>
      <c r="M191" s="5" t="s">
        <v>12</v>
      </c>
      <c r="N191" s="9" t="s">
        <v>752</v>
      </c>
      <c r="O191" s="8"/>
      <c r="P191" s="8"/>
      <c r="Q191" s="8"/>
      <c r="R191" s="24"/>
      <c r="S191" s="24"/>
      <c r="T191" s="22"/>
    </row>
    <row r="192" spans="1:20" ht="23.1" customHeight="1" x14ac:dyDescent="0.5">
      <c r="A192" s="18">
        <v>6</v>
      </c>
      <c r="B192" s="22">
        <v>28711</v>
      </c>
      <c r="C192" s="5" t="s">
        <v>11</v>
      </c>
      <c r="D192" s="9" t="s">
        <v>730</v>
      </c>
      <c r="E192" s="8"/>
      <c r="F192" s="8"/>
      <c r="G192" s="8"/>
      <c r="H192" s="24"/>
      <c r="I192" s="24"/>
      <c r="J192" s="22"/>
      <c r="K192" s="25">
        <v>33</v>
      </c>
      <c r="L192" s="22">
        <v>28738</v>
      </c>
      <c r="M192" s="5" t="s">
        <v>12</v>
      </c>
      <c r="N192" s="9" t="s">
        <v>753</v>
      </c>
      <c r="O192" s="8"/>
      <c r="P192" s="8"/>
      <c r="Q192" s="8"/>
      <c r="R192" s="24"/>
      <c r="S192" s="24"/>
      <c r="T192" s="22"/>
    </row>
    <row r="193" spans="1:20" ht="23.1" customHeight="1" x14ac:dyDescent="0.5">
      <c r="A193" s="22">
        <v>7</v>
      </c>
      <c r="B193" s="22">
        <v>28961</v>
      </c>
      <c r="C193" s="2" t="s">
        <v>11</v>
      </c>
      <c r="D193" s="8" t="s">
        <v>1316</v>
      </c>
      <c r="E193" s="8"/>
      <c r="F193" s="8"/>
      <c r="G193" s="8"/>
      <c r="H193" s="24"/>
      <c r="I193" s="24"/>
      <c r="J193" s="22"/>
      <c r="K193" s="18">
        <v>34</v>
      </c>
      <c r="L193" s="22">
        <v>28739</v>
      </c>
      <c r="M193" s="5" t="s">
        <v>12</v>
      </c>
      <c r="N193" s="9" t="s">
        <v>754</v>
      </c>
      <c r="O193" s="8"/>
      <c r="P193" s="8"/>
      <c r="Q193" s="8"/>
      <c r="R193" s="24"/>
      <c r="S193" s="24"/>
      <c r="T193" s="22"/>
    </row>
    <row r="194" spans="1:20" ht="23.1" customHeight="1" x14ac:dyDescent="0.5">
      <c r="A194" s="22">
        <v>8</v>
      </c>
      <c r="B194" s="22">
        <v>28713</v>
      </c>
      <c r="C194" s="5" t="s">
        <v>11</v>
      </c>
      <c r="D194" s="9" t="s">
        <v>731</v>
      </c>
      <c r="E194" s="8"/>
      <c r="F194" s="8"/>
      <c r="G194" s="8"/>
      <c r="H194" s="24"/>
      <c r="I194" s="24"/>
      <c r="J194" s="22"/>
      <c r="K194" s="25">
        <v>35</v>
      </c>
      <c r="L194" s="22">
        <v>28740</v>
      </c>
      <c r="M194" s="5" t="s">
        <v>12</v>
      </c>
      <c r="N194" s="9" t="s">
        <v>755</v>
      </c>
      <c r="O194" s="8"/>
      <c r="P194" s="8"/>
      <c r="Q194" s="8"/>
      <c r="R194" s="24"/>
      <c r="S194" s="24"/>
      <c r="T194" s="22"/>
    </row>
    <row r="195" spans="1:20" ht="23.1" customHeight="1" x14ac:dyDescent="0.5">
      <c r="A195" s="18">
        <v>9</v>
      </c>
      <c r="B195" s="22">
        <v>28714</v>
      </c>
      <c r="C195" s="2" t="s">
        <v>11</v>
      </c>
      <c r="D195" s="8" t="s">
        <v>732</v>
      </c>
      <c r="E195" s="8"/>
      <c r="F195" s="8"/>
      <c r="G195" s="8"/>
      <c r="H195" s="24"/>
      <c r="I195" s="24"/>
      <c r="J195" s="22"/>
      <c r="K195" s="18">
        <v>36</v>
      </c>
      <c r="L195" s="22">
        <v>28818</v>
      </c>
      <c r="M195" s="5" t="s">
        <v>11</v>
      </c>
      <c r="N195" s="9" t="s">
        <v>1348</v>
      </c>
      <c r="O195" s="8"/>
      <c r="P195" s="8"/>
      <c r="Q195" s="8"/>
      <c r="R195" s="24"/>
      <c r="S195" s="24"/>
      <c r="T195" s="22"/>
    </row>
    <row r="196" spans="1:20" ht="23.1" customHeight="1" x14ac:dyDescent="0.5">
      <c r="A196" s="22">
        <v>10</v>
      </c>
      <c r="B196" s="22">
        <v>28715</v>
      </c>
      <c r="C196" s="2" t="s">
        <v>11</v>
      </c>
      <c r="D196" s="3" t="s">
        <v>733</v>
      </c>
      <c r="E196" s="8"/>
      <c r="F196" s="8"/>
      <c r="G196" s="8"/>
      <c r="H196" s="24"/>
      <c r="I196" s="24"/>
      <c r="J196" s="22"/>
      <c r="K196" s="18">
        <v>37</v>
      </c>
      <c r="L196" s="22">
        <v>29553</v>
      </c>
      <c r="M196" s="5" t="s">
        <v>12</v>
      </c>
      <c r="N196" s="3" t="s">
        <v>2210</v>
      </c>
      <c r="O196" s="8"/>
      <c r="P196" s="8"/>
      <c r="Q196" s="8"/>
      <c r="R196" s="24"/>
      <c r="S196" s="24"/>
      <c r="T196" s="22"/>
    </row>
    <row r="197" spans="1:20" ht="23.1" customHeight="1" x14ac:dyDescent="0.5">
      <c r="A197" s="18">
        <v>11</v>
      </c>
      <c r="B197" s="22">
        <v>28716</v>
      </c>
      <c r="C197" s="5" t="s">
        <v>11</v>
      </c>
      <c r="D197" s="9" t="s">
        <v>734</v>
      </c>
      <c r="E197" s="8"/>
      <c r="F197" s="8"/>
      <c r="G197" s="8"/>
      <c r="H197" s="24"/>
      <c r="I197" s="24"/>
      <c r="J197" s="22"/>
      <c r="K197" s="25"/>
      <c r="L197" s="22"/>
      <c r="M197" s="10"/>
      <c r="N197" s="3"/>
      <c r="O197" s="8"/>
      <c r="P197" s="8"/>
      <c r="Q197" s="8"/>
      <c r="R197" s="24"/>
      <c r="S197" s="24"/>
      <c r="T197" s="22"/>
    </row>
    <row r="198" spans="1:20" ht="23.1" customHeight="1" x14ac:dyDescent="0.5">
      <c r="A198" s="22">
        <v>12</v>
      </c>
      <c r="B198" s="22">
        <v>28717</v>
      </c>
      <c r="C198" s="5" t="s">
        <v>11</v>
      </c>
      <c r="D198" s="9" t="s">
        <v>735</v>
      </c>
      <c r="E198" s="8"/>
      <c r="F198" s="8"/>
      <c r="G198" s="8"/>
      <c r="H198" s="24"/>
      <c r="I198" s="24"/>
      <c r="J198" s="22"/>
      <c r="K198" s="18"/>
      <c r="L198" s="22"/>
      <c r="M198" s="10"/>
      <c r="N198" s="3"/>
      <c r="O198" s="8"/>
      <c r="P198" s="8"/>
      <c r="Q198" s="8"/>
      <c r="R198" s="24"/>
      <c r="S198" s="24"/>
      <c r="T198" s="22"/>
    </row>
    <row r="199" spans="1:20" ht="23.1" customHeight="1" x14ac:dyDescent="0.5">
      <c r="A199" s="22">
        <v>13</v>
      </c>
      <c r="B199" s="22">
        <v>28962</v>
      </c>
      <c r="C199" s="5" t="s">
        <v>11</v>
      </c>
      <c r="D199" s="9" t="s">
        <v>1315</v>
      </c>
      <c r="E199" s="8"/>
      <c r="F199" s="8"/>
      <c r="G199" s="8"/>
      <c r="H199" s="24"/>
      <c r="I199" s="24"/>
      <c r="J199" s="22"/>
      <c r="K199" s="25"/>
      <c r="L199" s="22"/>
      <c r="M199" s="10"/>
      <c r="N199" s="3"/>
      <c r="O199" s="8"/>
      <c r="P199" s="8"/>
      <c r="Q199" s="8"/>
      <c r="R199" s="24"/>
      <c r="S199" s="24"/>
      <c r="T199" s="22"/>
    </row>
    <row r="200" spans="1:20" ht="23.1" customHeight="1" x14ac:dyDescent="0.5">
      <c r="A200" s="18">
        <v>14</v>
      </c>
      <c r="B200" s="22">
        <v>28718</v>
      </c>
      <c r="C200" s="5" t="s">
        <v>11</v>
      </c>
      <c r="D200" s="9" t="s">
        <v>736</v>
      </c>
      <c r="E200" s="8"/>
      <c r="F200" s="8"/>
      <c r="G200" s="8"/>
      <c r="H200" s="24"/>
      <c r="I200" s="24"/>
      <c r="J200" s="22"/>
      <c r="K200" s="18"/>
      <c r="L200" s="22"/>
      <c r="M200" s="10"/>
      <c r="N200" s="3"/>
      <c r="O200" s="8"/>
      <c r="P200" s="8"/>
      <c r="Q200" s="8"/>
      <c r="R200" s="24"/>
      <c r="S200" s="24"/>
      <c r="T200" s="22"/>
    </row>
    <row r="201" spans="1:20" ht="23.1" customHeight="1" x14ac:dyDescent="0.5">
      <c r="A201" s="22">
        <v>15</v>
      </c>
      <c r="B201" s="22">
        <v>28719</v>
      </c>
      <c r="C201" s="5" t="s">
        <v>11</v>
      </c>
      <c r="D201" s="9" t="s">
        <v>737</v>
      </c>
      <c r="E201" s="8"/>
      <c r="F201" s="8"/>
      <c r="G201" s="8"/>
      <c r="H201" s="24"/>
      <c r="I201" s="24"/>
      <c r="J201" s="22"/>
      <c r="K201" s="25"/>
      <c r="L201" s="22"/>
      <c r="M201" s="10"/>
      <c r="N201" s="3"/>
      <c r="O201" s="8"/>
      <c r="P201" s="8"/>
      <c r="Q201" s="8"/>
      <c r="R201" s="24"/>
      <c r="S201" s="24"/>
      <c r="T201" s="22"/>
    </row>
    <row r="202" spans="1:20" ht="23.1" customHeight="1" x14ac:dyDescent="0.5">
      <c r="A202" s="18">
        <v>16</v>
      </c>
      <c r="B202" s="22">
        <v>28720</v>
      </c>
      <c r="C202" s="5" t="s">
        <v>11</v>
      </c>
      <c r="D202" s="9" t="s">
        <v>738</v>
      </c>
      <c r="E202" s="8"/>
      <c r="F202" s="8"/>
      <c r="G202" s="8"/>
      <c r="H202" s="24"/>
      <c r="I202" s="24"/>
      <c r="J202" s="22"/>
      <c r="K202" s="25"/>
      <c r="L202" s="22"/>
      <c r="N202" s="3"/>
      <c r="O202" s="8"/>
      <c r="P202" s="8"/>
      <c r="Q202" s="8"/>
      <c r="R202" s="24"/>
      <c r="S202" s="24"/>
      <c r="T202" s="22"/>
    </row>
    <row r="203" spans="1:20" ht="23.1" customHeight="1" x14ac:dyDescent="0.5">
      <c r="A203" s="22">
        <v>17</v>
      </c>
      <c r="B203" s="22">
        <v>28721</v>
      </c>
      <c r="C203" s="5" t="s">
        <v>12</v>
      </c>
      <c r="D203" s="9" t="s">
        <v>739</v>
      </c>
      <c r="E203" s="8"/>
      <c r="F203" s="8"/>
      <c r="G203" s="8"/>
      <c r="H203" s="24"/>
      <c r="I203" s="24"/>
      <c r="J203" s="22"/>
      <c r="K203" s="18"/>
      <c r="L203" s="22"/>
      <c r="M203" s="10"/>
      <c r="N203" s="3"/>
      <c r="O203" s="8"/>
      <c r="P203" s="8"/>
      <c r="Q203" s="8"/>
      <c r="R203" s="24"/>
      <c r="S203" s="24"/>
      <c r="T203" s="22"/>
    </row>
    <row r="204" spans="1:20" ht="23.1" customHeight="1" x14ac:dyDescent="0.5">
      <c r="A204" s="22">
        <v>18</v>
      </c>
      <c r="B204" s="22">
        <v>28722</v>
      </c>
      <c r="C204" s="5" t="s">
        <v>12</v>
      </c>
      <c r="D204" s="9" t="s">
        <v>740</v>
      </c>
      <c r="E204" s="8"/>
      <c r="F204" s="8"/>
      <c r="G204" s="8"/>
      <c r="H204" s="24"/>
      <c r="I204" s="24"/>
      <c r="J204" s="22"/>
      <c r="K204" s="25"/>
      <c r="L204" s="22"/>
      <c r="M204" s="10"/>
      <c r="N204" s="3"/>
      <c r="O204" s="8"/>
      <c r="P204" s="8"/>
      <c r="Q204" s="8"/>
      <c r="R204" s="24"/>
      <c r="S204" s="24"/>
      <c r="T204" s="22"/>
    </row>
    <row r="205" spans="1:20" ht="23.1" customHeight="1" x14ac:dyDescent="0.5">
      <c r="A205" s="18">
        <v>19</v>
      </c>
      <c r="B205" s="22">
        <v>28723</v>
      </c>
      <c r="C205" s="5" t="s">
        <v>12</v>
      </c>
      <c r="D205" s="9" t="s">
        <v>741</v>
      </c>
      <c r="E205" s="8"/>
      <c r="F205" s="8"/>
      <c r="G205" s="8"/>
      <c r="H205" s="27"/>
      <c r="I205" s="27"/>
      <c r="J205" s="6"/>
      <c r="K205" s="18"/>
      <c r="L205" s="22"/>
      <c r="M205" s="10"/>
      <c r="N205" s="3"/>
      <c r="O205" s="8"/>
      <c r="P205" s="8"/>
      <c r="Q205" s="8"/>
      <c r="R205" s="27"/>
      <c r="S205" s="27"/>
      <c r="T205" s="6"/>
    </row>
    <row r="206" spans="1:20" ht="23.1" customHeight="1" x14ac:dyDescent="0.5">
      <c r="A206" s="22">
        <v>20</v>
      </c>
      <c r="B206" s="22">
        <v>28724</v>
      </c>
      <c r="C206" s="5" t="s">
        <v>12</v>
      </c>
      <c r="D206" s="9" t="s">
        <v>742</v>
      </c>
      <c r="E206" s="8"/>
      <c r="F206" s="8"/>
      <c r="G206" s="8"/>
      <c r="H206" s="24"/>
      <c r="I206" s="24"/>
      <c r="J206" s="22"/>
      <c r="K206" s="25"/>
      <c r="L206" s="22"/>
      <c r="M206" s="10"/>
      <c r="N206" s="3"/>
      <c r="O206" s="8"/>
      <c r="P206" s="8"/>
      <c r="Q206" s="8"/>
      <c r="R206" s="24"/>
      <c r="S206" s="24"/>
      <c r="T206" s="22"/>
    </row>
    <row r="207" spans="1:20" ht="23.1" customHeight="1" x14ac:dyDescent="0.5">
      <c r="A207" s="18">
        <v>21</v>
      </c>
      <c r="B207" s="22">
        <v>28725</v>
      </c>
      <c r="C207" s="2" t="s">
        <v>12</v>
      </c>
      <c r="D207" s="8" t="s">
        <v>743</v>
      </c>
      <c r="E207" s="8"/>
      <c r="F207" s="8"/>
      <c r="G207" s="8"/>
      <c r="H207" s="24"/>
      <c r="I207" s="24"/>
      <c r="J207" s="22"/>
      <c r="K207" s="18"/>
      <c r="L207" s="22"/>
      <c r="M207" s="10"/>
      <c r="N207" s="3"/>
      <c r="O207" s="8"/>
      <c r="P207" s="8"/>
      <c r="Q207" s="8"/>
      <c r="R207" s="24"/>
      <c r="S207" s="24"/>
      <c r="T207" s="22"/>
    </row>
    <row r="208" spans="1:20" ht="23.1" customHeight="1" x14ac:dyDescent="0.5">
      <c r="A208" s="22">
        <v>22</v>
      </c>
      <c r="B208" s="22">
        <v>28726</v>
      </c>
      <c r="C208" s="5" t="s">
        <v>12</v>
      </c>
      <c r="D208" s="9" t="s">
        <v>744</v>
      </c>
      <c r="E208" s="8"/>
      <c r="F208" s="8"/>
      <c r="G208" s="8"/>
      <c r="H208" s="24"/>
      <c r="I208" s="24"/>
      <c r="J208" s="22"/>
      <c r="K208" s="25"/>
      <c r="L208" s="22"/>
      <c r="M208" s="10"/>
      <c r="N208" s="3"/>
      <c r="O208" s="8"/>
      <c r="P208" s="8"/>
      <c r="Q208" s="8"/>
      <c r="R208" s="24"/>
      <c r="S208" s="24"/>
      <c r="T208" s="22"/>
    </row>
    <row r="209" spans="1:26" ht="23.1" customHeight="1" x14ac:dyDescent="0.5">
      <c r="A209" s="22">
        <v>23</v>
      </c>
      <c r="B209" s="22">
        <v>28727</v>
      </c>
      <c r="C209" s="5" t="s">
        <v>12</v>
      </c>
      <c r="D209" s="9" t="s">
        <v>745</v>
      </c>
      <c r="E209" s="8"/>
      <c r="F209" s="8"/>
      <c r="G209" s="8"/>
      <c r="H209" s="24"/>
      <c r="I209" s="24"/>
      <c r="J209" s="22"/>
      <c r="K209" s="18"/>
      <c r="L209" s="22"/>
      <c r="N209" s="3"/>
      <c r="O209" s="8"/>
      <c r="P209" s="8"/>
      <c r="Q209" s="8"/>
      <c r="R209" s="24"/>
      <c r="S209" s="24"/>
      <c r="T209" s="22"/>
    </row>
    <row r="210" spans="1:26" ht="23.1" customHeight="1" x14ac:dyDescent="0.5">
      <c r="A210" s="18">
        <v>24</v>
      </c>
      <c r="B210" s="22">
        <v>28728</v>
      </c>
      <c r="C210" s="5" t="s">
        <v>12</v>
      </c>
      <c r="D210" s="9" t="s">
        <v>746</v>
      </c>
      <c r="E210" s="8"/>
      <c r="F210" s="8"/>
      <c r="G210" s="8"/>
      <c r="H210" s="24"/>
      <c r="I210" s="24"/>
      <c r="J210" s="22"/>
      <c r="K210" s="22"/>
      <c r="L210" s="22"/>
      <c r="M210" s="10"/>
      <c r="N210" s="3"/>
      <c r="O210" s="8"/>
      <c r="P210" s="8"/>
      <c r="Q210" s="8"/>
      <c r="R210" s="24"/>
      <c r="S210" s="24"/>
      <c r="T210" s="22"/>
    </row>
    <row r="211" spans="1:26" ht="23.1" customHeight="1" x14ac:dyDescent="0.5">
      <c r="A211" s="22">
        <v>25</v>
      </c>
      <c r="B211" s="22">
        <v>28729</v>
      </c>
      <c r="C211" s="5" t="s">
        <v>12</v>
      </c>
      <c r="D211" s="9" t="s">
        <v>1346</v>
      </c>
      <c r="E211" s="8"/>
      <c r="F211" s="8"/>
      <c r="G211" s="8"/>
      <c r="H211" s="24"/>
      <c r="I211" s="24"/>
      <c r="J211" s="22"/>
      <c r="K211" s="22"/>
      <c r="L211" s="22"/>
      <c r="M211" s="10"/>
      <c r="N211" s="3"/>
      <c r="O211" s="8"/>
      <c r="P211" s="8"/>
      <c r="Q211" s="8"/>
      <c r="R211" s="24"/>
      <c r="S211" s="24"/>
      <c r="T211" s="22"/>
    </row>
    <row r="212" spans="1:26" ht="23.1" customHeight="1" x14ac:dyDescent="0.5">
      <c r="A212" s="18">
        <v>26</v>
      </c>
      <c r="B212" s="22">
        <v>28730</v>
      </c>
      <c r="C212" s="5" t="s">
        <v>12</v>
      </c>
      <c r="D212" s="9" t="s">
        <v>1347</v>
      </c>
      <c r="E212" s="8"/>
      <c r="F212" s="8"/>
      <c r="G212" s="8"/>
      <c r="H212" s="24"/>
      <c r="I212" s="24"/>
      <c r="J212" s="22"/>
      <c r="K212" s="22"/>
      <c r="L212" s="22"/>
      <c r="M212" s="10"/>
      <c r="N212" s="3"/>
      <c r="O212" s="8"/>
      <c r="P212" s="8"/>
      <c r="Q212" s="8"/>
      <c r="R212" s="24"/>
      <c r="S212" s="24"/>
      <c r="T212" s="22"/>
    </row>
    <row r="213" spans="1:26" ht="23.1" customHeight="1" x14ac:dyDescent="0.5">
      <c r="A213" s="22">
        <v>27</v>
      </c>
      <c r="B213" s="22">
        <v>28731</v>
      </c>
      <c r="C213" s="2" t="s">
        <v>12</v>
      </c>
      <c r="D213" s="8" t="s">
        <v>747</v>
      </c>
      <c r="E213" s="28"/>
      <c r="F213" s="28"/>
      <c r="G213" s="28"/>
      <c r="H213" s="22"/>
      <c r="I213" s="22"/>
      <c r="J213" s="22"/>
      <c r="K213" s="22"/>
      <c r="L213" s="22"/>
      <c r="M213" s="10"/>
      <c r="N213" s="3"/>
      <c r="O213" s="28"/>
      <c r="P213" s="28"/>
      <c r="Q213" s="28"/>
      <c r="R213" s="22"/>
      <c r="S213" s="22"/>
      <c r="T213" s="22"/>
    </row>
    <row r="214" spans="1:26" s="34" customFormat="1" ht="23.1" customHeight="1" x14ac:dyDescent="0.5">
      <c r="A214" s="29" t="s">
        <v>15</v>
      </c>
      <c r="B214" s="30"/>
      <c r="C214" s="26"/>
      <c r="D214" s="31"/>
      <c r="E214" s="31"/>
      <c r="F214" s="31"/>
      <c r="G214" s="31"/>
      <c r="H214" s="32"/>
      <c r="I214" s="32"/>
      <c r="J214" s="32"/>
      <c r="K214" s="32"/>
      <c r="L214" s="30"/>
      <c r="M214" s="26"/>
      <c r="N214" s="31"/>
      <c r="O214" s="31"/>
      <c r="P214" s="31"/>
      <c r="Q214" s="31"/>
      <c r="R214" s="32"/>
      <c r="S214" s="32"/>
      <c r="T214" s="32"/>
      <c r="V214" s="23"/>
      <c r="W214" s="23"/>
      <c r="X214" s="23"/>
      <c r="Y214" s="23"/>
      <c r="Z214" s="23"/>
    </row>
    <row r="215" spans="1:26" s="34" customFormat="1" ht="23.1" customHeight="1" x14ac:dyDescent="0.5">
      <c r="A215" s="209" t="s">
        <v>202</v>
      </c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</row>
    <row r="216" spans="1:26" ht="23.1" customHeight="1" x14ac:dyDescent="0.5">
      <c r="A216" s="209" t="s">
        <v>203</v>
      </c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V216" s="34"/>
      <c r="W216" s="34"/>
      <c r="X216" s="34"/>
      <c r="Y216" s="34"/>
      <c r="Z216" s="34"/>
    </row>
    <row r="217" spans="1:26" ht="23.1" customHeight="1" x14ac:dyDescent="0.5">
      <c r="A217" s="210" t="s">
        <v>552</v>
      </c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</row>
    <row r="218" spans="1:26" ht="23.1" customHeight="1" x14ac:dyDescent="0.5">
      <c r="A218" s="210" t="s">
        <v>1386</v>
      </c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</row>
    <row r="219" spans="1:26" ht="23.1" customHeight="1" x14ac:dyDescent="0.5">
      <c r="A219" s="211" t="s">
        <v>1145</v>
      </c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</row>
    <row r="220" spans="1:26" ht="23.1" customHeight="1" x14ac:dyDescent="0.5">
      <c r="A220" s="214" t="s">
        <v>857</v>
      </c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</row>
    <row r="221" spans="1:26" ht="23.1" customHeight="1" x14ac:dyDescent="0.5">
      <c r="A221" s="15" t="s">
        <v>7</v>
      </c>
      <c r="B221" s="15" t="s">
        <v>7</v>
      </c>
      <c r="C221" s="212" t="s">
        <v>3</v>
      </c>
      <c r="D221" s="213"/>
      <c r="E221" s="212" t="s">
        <v>5</v>
      </c>
      <c r="F221" s="215"/>
      <c r="G221" s="215"/>
      <c r="H221" s="215"/>
      <c r="I221" s="215"/>
      <c r="J221" s="213"/>
      <c r="K221" s="15" t="s">
        <v>7</v>
      </c>
      <c r="L221" s="15" t="s">
        <v>7</v>
      </c>
      <c r="M221" s="212" t="s">
        <v>3</v>
      </c>
      <c r="N221" s="213"/>
      <c r="O221" s="212" t="s">
        <v>5</v>
      </c>
      <c r="P221" s="215"/>
      <c r="Q221" s="215"/>
      <c r="R221" s="215"/>
      <c r="S221" s="215"/>
      <c r="T221" s="213"/>
    </row>
    <row r="222" spans="1:26" ht="23.1" customHeight="1" x14ac:dyDescent="0.5">
      <c r="A222" s="16" t="s">
        <v>6</v>
      </c>
      <c r="B222" s="16" t="s">
        <v>4</v>
      </c>
      <c r="C222" s="207"/>
      <c r="D222" s="208"/>
      <c r="E222" s="17" t="s">
        <v>553</v>
      </c>
      <c r="F222" s="17" t="s">
        <v>8</v>
      </c>
      <c r="G222" s="17" t="s">
        <v>554</v>
      </c>
      <c r="H222" s="17" t="s">
        <v>10</v>
      </c>
      <c r="I222" s="13" t="s">
        <v>2</v>
      </c>
      <c r="J222" s="13" t="s">
        <v>9</v>
      </c>
      <c r="K222" s="16" t="s">
        <v>6</v>
      </c>
      <c r="L222" s="16" t="s">
        <v>4</v>
      </c>
      <c r="M222" s="207"/>
      <c r="N222" s="208"/>
      <c r="O222" s="17" t="s">
        <v>553</v>
      </c>
      <c r="P222" s="17" t="s">
        <v>8</v>
      </c>
      <c r="Q222" s="17" t="s">
        <v>554</v>
      </c>
      <c r="R222" s="17" t="s">
        <v>10</v>
      </c>
      <c r="S222" s="13" t="s">
        <v>2</v>
      </c>
      <c r="T222" s="13" t="s">
        <v>9</v>
      </c>
    </row>
    <row r="223" spans="1:26" ht="23.1" customHeight="1" x14ac:dyDescent="0.5">
      <c r="A223" s="18">
        <v>1</v>
      </c>
      <c r="B223" s="18">
        <v>28742</v>
      </c>
      <c r="C223" s="5" t="s">
        <v>11</v>
      </c>
      <c r="D223" s="9" t="s">
        <v>756</v>
      </c>
      <c r="E223" s="19"/>
      <c r="F223" s="19"/>
      <c r="G223" s="19"/>
      <c r="H223" s="20"/>
      <c r="I223" s="20"/>
      <c r="J223" s="18"/>
      <c r="K223" s="21">
        <v>28</v>
      </c>
      <c r="L223" s="22">
        <v>28768</v>
      </c>
      <c r="M223" s="5" t="s">
        <v>12</v>
      </c>
      <c r="N223" s="9" t="s">
        <v>780</v>
      </c>
      <c r="O223" s="19"/>
      <c r="P223" s="19"/>
      <c r="Q223" s="19"/>
      <c r="R223" s="20"/>
      <c r="S223" s="20"/>
      <c r="T223" s="18"/>
    </row>
    <row r="224" spans="1:26" ht="23.1" customHeight="1" x14ac:dyDescent="0.5">
      <c r="A224" s="22">
        <v>2</v>
      </c>
      <c r="B224" s="18">
        <v>28743</v>
      </c>
      <c r="C224" s="5" t="s">
        <v>11</v>
      </c>
      <c r="D224" s="9" t="s">
        <v>757</v>
      </c>
      <c r="E224" s="8"/>
      <c r="F224" s="8"/>
      <c r="G224" s="8"/>
      <c r="H224" s="24"/>
      <c r="I224" s="24"/>
      <c r="J224" s="22"/>
      <c r="K224" s="25">
        <v>29</v>
      </c>
      <c r="L224" s="22">
        <v>28769</v>
      </c>
      <c r="M224" s="5" t="s">
        <v>12</v>
      </c>
      <c r="N224" s="9" t="s">
        <v>781</v>
      </c>
      <c r="O224" s="8"/>
      <c r="P224" s="8"/>
      <c r="Q224" s="8"/>
      <c r="R224" s="24"/>
      <c r="S224" s="24"/>
      <c r="T224" s="22"/>
    </row>
    <row r="225" spans="1:20" ht="23.1" customHeight="1" x14ac:dyDescent="0.5">
      <c r="A225" s="22">
        <v>3</v>
      </c>
      <c r="B225" s="18">
        <v>28744</v>
      </c>
      <c r="C225" s="2" t="s">
        <v>11</v>
      </c>
      <c r="D225" s="8" t="s">
        <v>758</v>
      </c>
      <c r="E225" s="8"/>
      <c r="F225" s="8"/>
      <c r="G225" s="8"/>
      <c r="H225" s="24"/>
      <c r="I225" s="24"/>
      <c r="J225" s="22"/>
      <c r="K225" s="18">
        <v>30</v>
      </c>
      <c r="L225" s="22">
        <v>28770</v>
      </c>
      <c r="M225" s="5" t="s">
        <v>12</v>
      </c>
      <c r="N225" s="9" t="s">
        <v>855</v>
      </c>
      <c r="O225" s="8"/>
      <c r="P225" s="8"/>
      <c r="Q225" s="8"/>
      <c r="R225" s="24"/>
      <c r="S225" s="24"/>
      <c r="T225" s="22"/>
    </row>
    <row r="226" spans="1:20" ht="23.1" customHeight="1" x14ac:dyDescent="0.5">
      <c r="A226" s="18">
        <v>4</v>
      </c>
      <c r="B226" s="18">
        <v>28745</v>
      </c>
      <c r="C226" s="2" t="s">
        <v>11</v>
      </c>
      <c r="D226" s="8" t="s">
        <v>1373</v>
      </c>
      <c r="E226" s="8"/>
      <c r="F226" s="8"/>
      <c r="G226" s="8"/>
      <c r="H226" s="24"/>
      <c r="I226" s="24"/>
      <c r="J226" s="22"/>
      <c r="K226" s="25">
        <v>31</v>
      </c>
      <c r="L226" s="22">
        <v>28771</v>
      </c>
      <c r="M226" s="5" t="s">
        <v>12</v>
      </c>
      <c r="N226" s="9" t="s">
        <v>782</v>
      </c>
      <c r="O226" s="8"/>
      <c r="P226" s="8"/>
      <c r="Q226" s="8"/>
      <c r="R226" s="24"/>
      <c r="S226" s="24"/>
      <c r="T226" s="22"/>
    </row>
    <row r="227" spans="1:20" ht="23.1" customHeight="1" x14ac:dyDescent="0.5">
      <c r="A227" s="22">
        <v>5</v>
      </c>
      <c r="B227" s="18">
        <v>28746</v>
      </c>
      <c r="C227" s="5" t="s">
        <v>11</v>
      </c>
      <c r="D227" s="9" t="s">
        <v>759</v>
      </c>
      <c r="E227" s="8"/>
      <c r="F227" s="8"/>
      <c r="G227" s="8"/>
      <c r="H227" s="24"/>
      <c r="I227" s="24"/>
      <c r="J227" s="22"/>
      <c r="K227" s="18">
        <v>32</v>
      </c>
      <c r="L227" s="22">
        <v>28772</v>
      </c>
      <c r="M227" s="5" t="s">
        <v>12</v>
      </c>
      <c r="N227" s="9" t="s">
        <v>783</v>
      </c>
      <c r="O227" s="8"/>
      <c r="P227" s="8"/>
      <c r="Q227" s="8"/>
      <c r="R227" s="24"/>
      <c r="S227" s="24"/>
      <c r="T227" s="22"/>
    </row>
    <row r="228" spans="1:20" ht="23.1" customHeight="1" x14ac:dyDescent="0.5">
      <c r="A228" s="18">
        <v>6</v>
      </c>
      <c r="B228" s="18">
        <v>28747</v>
      </c>
      <c r="C228" s="5" t="s">
        <v>11</v>
      </c>
      <c r="D228" s="9" t="s">
        <v>760</v>
      </c>
      <c r="E228" s="8"/>
      <c r="F228" s="8"/>
      <c r="G228" s="8"/>
      <c r="H228" s="24"/>
      <c r="I228" s="24"/>
      <c r="J228" s="22"/>
      <c r="K228" s="25">
        <v>33</v>
      </c>
      <c r="L228" s="22">
        <v>28773</v>
      </c>
      <c r="M228" s="5" t="s">
        <v>12</v>
      </c>
      <c r="N228" s="9" t="s">
        <v>784</v>
      </c>
      <c r="O228" s="8"/>
      <c r="P228" s="8"/>
      <c r="Q228" s="8"/>
      <c r="R228" s="24"/>
      <c r="S228" s="24"/>
      <c r="T228" s="22"/>
    </row>
    <row r="229" spans="1:20" ht="23.1" customHeight="1" x14ac:dyDescent="0.5">
      <c r="A229" s="22">
        <v>7</v>
      </c>
      <c r="B229" s="18">
        <v>28748</v>
      </c>
      <c r="C229" s="5" t="s">
        <v>11</v>
      </c>
      <c r="D229" s="9" t="s">
        <v>761</v>
      </c>
      <c r="E229" s="8"/>
      <c r="F229" s="8"/>
      <c r="G229" s="8"/>
      <c r="H229" s="24"/>
      <c r="I229" s="24"/>
      <c r="J229" s="22"/>
      <c r="K229" s="18">
        <v>34</v>
      </c>
      <c r="L229" s="22">
        <v>28774</v>
      </c>
      <c r="M229" s="5" t="s">
        <v>12</v>
      </c>
      <c r="N229" s="9" t="s">
        <v>785</v>
      </c>
      <c r="O229" s="8"/>
      <c r="P229" s="8"/>
      <c r="Q229" s="8"/>
      <c r="R229" s="24"/>
      <c r="S229" s="24"/>
      <c r="T229" s="22"/>
    </row>
    <row r="230" spans="1:20" ht="23.1" customHeight="1" x14ac:dyDescent="0.5">
      <c r="A230" s="22">
        <v>8</v>
      </c>
      <c r="B230" s="18">
        <v>28749</v>
      </c>
      <c r="C230" s="2" t="s">
        <v>11</v>
      </c>
      <c r="D230" s="8" t="s">
        <v>762</v>
      </c>
      <c r="E230" s="8"/>
      <c r="F230" s="8"/>
      <c r="G230" s="8"/>
      <c r="H230" s="24"/>
      <c r="I230" s="24"/>
      <c r="J230" s="22"/>
      <c r="K230" s="25">
        <v>35</v>
      </c>
      <c r="L230" s="22">
        <v>28775</v>
      </c>
      <c r="M230" s="5" t="s">
        <v>12</v>
      </c>
      <c r="N230" s="9" t="s">
        <v>786</v>
      </c>
      <c r="O230" s="8"/>
      <c r="P230" s="8"/>
      <c r="Q230" s="8"/>
      <c r="R230" s="24"/>
      <c r="S230" s="24"/>
      <c r="T230" s="22"/>
    </row>
    <row r="231" spans="1:20" ht="23.1" customHeight="1" x14ac:dyDescent="0.5">
      <c r="A231" s="18">
        <v>9</v>
      </c>
      <c r="B231" s="18">
        <v>28750</v>
      </c>
      <c r="C231" s="2" t="s">
        <v>11</v>
      </c>
      <c r="D231" s="3" t="s">
        <v>763</v>
      </c>
      <c r="E231" s="8"/>
      <c r="F231" s="8"/>
      <c r="G231" s="8"/>
      <c r="H231" s="24"/>
      <c r="I231" s="24"/>
      <c r="J231" s="22"/>
      <c r="K231" s="18">
        <v>36</v>
      </c>
      <c r="L231" s="22">
        <v>28965</v>
      </c>
      <c r="M231" s="5" t="s">
        <v>12</v>
      </c>
      <c r="N231" s="9" t="s">
        <v>1317</v>
      </c>
      <c r="O231" s="8"/>
      <c r="P231" s="8"/>
      <c r="Q231" s="8"/>
      <c r="R231" s="24"/>
      <c r="S231" s="24"/>
      <c r="T231" s="22"/>
    </row>
    <row r="232" spans="1:20" ht="23.1" customHeight="1" x14ac:dyDescent="0.5">
      <c r="A232" s="22">
        <v>10</v>
      </c>
      <c r="B232" s="18">
        <v>28751</v>
      </c>
      <c r="C232" s="5" t="s">
        <v>11</v>
      </c>
      <c r="D232" s="9" t="s">
        <v>764</v>
      </c>
      <c r="E232" s="8"/>
      <c r="F232" s="8"/>
      <c r="G232" s="8"/>
      <c r="H232" s="24"/>
      <c r="I232" s="24"/>
      <c r="J232" s="22"/>
      <c r="K232" s="25">
        <v>37</v>
      </c>
      <c r="L232" s="22">
        <v>28776</v>
      </c>
      <c r="M232" s="5" t="s">
        <v>12</v>
      </c>
      <c r="N232" s="9" t="s">
        <v>787</v>
      </c>
      <c r="O232" s="8"/>
      <c r="P232" s="8"/>
      <c r="Q232" s="8"/>
      <c r="R232" s="24"/>
      <c r="S232" s="24"/>
      <c r="T232" s="22"/>
    </row>
    <row r="233" spans="1:20" ht="23.1" customHeight="1" x14ac:dyDescent="0.5">
      <c r="A233" s="18">
        <v>11</v>
      </c>
      <c r="B233" s="18">
        <v>28752</v>
      </c>
      <c r="C233" s="5" t="s">
        <v>11</v>
      </c>
      <c r="D233" s="9" t="s">
        <v>765</v>
      </c>
      <c r="E233" s="8"/>
      <c r="F233" s="8"/>
      <c r="G233" s="8"/>
      <c r="H233" s="24"/>
      <c r="I233" s="24"/>
      <c r="J233" s="22"/>
      <c r="K233" s="18">
        <v>38</v>
      </c>
      <c r="L233" s="22">
        <v>28777</v>
      </c>
      <c r="M233" s="5" t="s">
        <v>12</v>
      </c>
      <c r="N233" s="9" t="s">
        <v>788</v>
      </c>
      <c r="O233" s="8"/>
      <c r="P233" s="8"/>
      <c r="Q233" s="8"/>
      <c r="R233" s="24"/>
      <c r="S233" s="24"/>
      <c r="T233" s="22"/>
    </row>
    <row r="234" spans="1:20" ht="23.1" customHeight="1" x14ac:dyDescent="0.5">
      <c r="A234" s="22">
        <v>12</v>
      </c>
      <c r="B234" s="18">
        <v>28753</v>
      </c>
      <c r="C234" s="5" t="s">
        <v>11</v>
      </c>
      <c r="D234" s="9" t="s">
        <v>766</v>
      </c>
      <c r="E234" s="8"/>
      <c r="F234" s="8"/>
      <c r="G234" s="8"/>
      <c r="H234" s="24"/>
      <c r="I234" s="24"/>
      <c r="J234" s="22"/>
      <c r="K234" s="25">
        <v>39</v>
      </c>
      <c r="L234" s="22">
        <v>29009</v>
      </c>
      <c r="M234" s="26" t="s">
        <v>11</v>
      </c>
      <c r="N234" s="3" t="s">
        <v>2204</v>
      </c>
      <c r="O234" s="8"/>
      <c r="P234" s="8"/>
      <c r="Q234" s="8"/>
      <c r="R234" s="24"/>
      <c r="S234" s="24"/>
      <c r="T234" s="22"/>
    </row>
    <row r="235" spans="1:20" ht="23.1" customHeight="1" x14ac:dyDescent="0.5">
      <c r="A235" s="22">
        <v>13</v>
      </c>
      <c r="B235" s="18">
        <v>28755</v>
      </c>
      <c r="C235" s="5" t="s">
        <v>11</v>
      </c>
      <c r="D235" s="9" t="s">
        <v>767</v>
      </c>
      <c r="E235" s="8"/>
      <c r="F235" s="8"/>
      <c r="G235" s="8"/>
      <c r="H235" s="24"/>
      <c r="I235" s="24"/>
      <c r="J235" s="22"/>
      <c r="K235" s="18"/>
      <c r="L235" s="22"/>
      <c r="M235" s="10"/>
      <c r="N235" s="3"/>
      <c r="O235" s="8"/>
      <c r="P235" s="8"/>
      <c r="Q235" s="8"/>
      <c r="R235" s="24"/>
      <c r="S235" s="24"/>
      <c r="T235" s="22"/>
    </row>
    <row r="236" spans="1:20" ht="23.1" customHeight="1" x14ac:dyDescent="0.5">
      <c r="A236" s="18">
        <v>14</v>
      </c>
      <c r="B236" s="18">
        <v>28756</v>
      </c>
      <c r="C236" s="5" t="s">
        <v>11</v>
      </c>
      <c r="D236" s="9" t="s">
        <v>768</v>
      </c>
      <c r="E236" s="8"/>
      <c r="F236" s="8"/>
      <c r="G236" s="8"/>
      <c r="H236" s="24"/>
      <c r="I236" s="24"/>
      <c r="J236" s="22"/>
      <c r="K236" s="25"/>
      <c r="L236" s="22"/>
      <c r="M236" s="10"/>
      <c r="N236" s="3"/>
      <c r="O236" s="8"/>
      <c r="P236" s="8"/>
      <c r="Q236" s="8"/>
      <c r="R236" s="24"/>
      <c r="S236" s="24"/>
      <c r="T236" s="22"/>
    </row>
    <row r="237" spans="1:20" ht="23.1" customHeight="1" x14ac:dyDescent="0.5">
      <c r="A237" s="22">
        <v>15</v>
      </c>
      <c r="B237" s="18">
        <v>28757</v>
      </c>
      <c r="C237" s="5" t="s">
        <v>11</v>
      </c>
      <c r="D237" s="9" t="s">
        <v>769</v>
      </c>
      <c r="E237" s="8"/>
      <c r="F237" s="8"/>
      <c r="G237" s="8"/>
      <c r="H237" s="24"/>
      <c r="I237" s="24"/>
      <c r="J237" s="22"/>
      <c r="K237" s="18"/>
      <c r="L237" s="22"/>
      <c r="M237" s="10"/>
      <c r="N237" s="3"/>
      <c r="O237" s="8"/>
      <c r="P237" s="8"/>
      <c r="Q237" s="8"/>
      <c r="R237" s="27"/>
      <c r="S237" s="27"/>
      <c r="T237" s="6"/>
    </row>
    <row r="238" spans="1:20" ht="23.1" customHeight="1" x14ac:dyDescent="0.5">
      <c r="A238" s="18">
        <v>16</v>
      </c>
      <c r="B238" s="18">
        <v>28963</v>
      </c>
      <c r="C238" s="5" t="s">
        <v>11</v>
      </c>
      <c r="D238" s="9" t="s">
        <v>1319</v>
      </c>
      <c r="E238" s="8"/>
      <c r="F238" s="8"/>
      <c r="G238" s="8"/>
      <c r="H238" s="24"/>
      <c r="I238" s="24"/>
      <c r="J238" s="22"/>
      <c r="K238" s="25"/>
      <c r="L238" s="22"/>
      <c r="M238" s="10"/>
      <c r="N238" s="3"/>
      <c r="O238" s="8"/>
      <c r="P238" s="8"/>
      <c r="Q238" s="8"/>
      <c r="R238" s="24"/>
      <c r="S238" s="24"/>
      <c r="T238" s="22"/>
    </row>
    <row r="239" spans="1:20" ht="23.1" customHeight="1" x14ac:dyDescent="0.5">
      <c r="A239" s="22">
        <v>17</v>
      </c>
      <c r="B239" s="18">
        <v>28758</v>
      </c>
      <c r="C239" s="5" t="s">
        <v>11</v>
      </c>
      <c r="D239" s="9" t="s">
        <v>770</v>
      </c>
      <c r="E239" s="8"/>
      <c r="F239" s="8"/>
      <c r="G239" s="8"/>
      <c r="H239" s="24"/>
      <c r="I239" s="24"/>
      <c r="J239" s="22"/>
      <c r="K239" s="18"/>
      <c r="L239" s="22"/>
      <c r="M239" s="10"/>
      <c r="N239" s="3"/>
      <c r="O239" s="8"/>
      <c r="P239" s="8"/>
      <c r="Q239" s="8"/>
      <c r="R239" s="24"/>
      <c r="S239" s="24"/>
      <c r="T239" s="22"/>
    </row>
    <row r="240" spans="1:20" ht="23.1" customHeight="1" x14ac:dyDescent="0.5">
      <c r="A240" s="22">
        <v>18</v>
      </c>
      <c r="B240" s="18">
        <v>28759</v>
      </c>
      <c r="C240" s="5" t="s">
        <v>11</v>
      </c>
      <c r="D240" s="9" t="s">
        <v>771</v>
      </c>
      <c r="E240" s="8"/>
      <c r="F240" s="8"/>
      <c r="G240" s="8"/>
      <c r="H240" s="24"/>
      <c r="I240" s="24"/>
      <c r="J240" s="22"/>
      <c r="K240" s="25"/>
      <c r="L240" s="22"/>
      <c r="M240" s="10"/>
      <c r="N240" s="3"/>
      <c r="O240" s="8"/>
      <c r="P240" s="8"/>
      <c r="Q240" s="8"/>
      <c r="R240" s="24"/>
      <c r="S240" s="24"/>
      <c r="T240" s="22"/>
    </row>
    <row r="241" spans="1:26" ht="23.1" customHeight="1" x14ac:dyDescent="0.5">
      <c r="A241" s="18">
        <v>19</v>
      </c>
      <c r="B241" s="18">
        <v>28760</v>
      </c>
      <c r="C241" s="2" t="s">
        <v>11</v>
      </c>
      <c r="D241" s="8" t="s">
        <v>772</v>
      </c>
      <c r="E241" s="8"/>
      <c r="F241" s="8"/>
      <c r="G241" s="8"/>
      <c r="H241" s="27"/>
      <c r="I241" s="27"/>
      <c r="J241" s="6"/>
      <c r="K241" s="18"/>
      <c r="L241" s="22"/>
      <c r="N241" s="3"/>
      <c r="O241" s="8"/>
      <c r="P241" s="8"/>
      <c r="Q241" s="8"/>
      <c r="R241" s="24"/>
      <c r="S241" s="24"/>
      <c r="T241" s="22"/>
    </row>
    <row r="242" spans="1:26" ht="23.1" customHeight="1" x14ac:dyDescent="0.5">
      <c r="A242" s="22">
        <v>20</v>
      </c>
      <c r="B242" s="18">
        <v>28761</v>
      </c>
      <c r="C242" s="5" t="s">
        <v>12</v>
      </c>
      <c r="D242" s="9" t="s">
        <v>773</v>
      </c>
      <c r="E242" s="8"/>
      <c r="F242" s="8"/>
      <c r="G242" s="8"/>
      <c r="H242" s="24"/>
      <c r="I242" s="24"/>
      <c r="J242" s="22"/>
      <c r="K242" s="25"/>
      <c r="L242" s="22"/>
      <c r="M242" s="10"/>
      <c r="N242" s="3"/>
      <c r="O242" s="8"/>
      <c r="P242" s="8"/>
      <c r="Q242" s="8"/>
      <c r="R242" s="24"/>
      <c r="S242" s="24"/>
      <c r="T242" s="22"/>
    </row>
    <row r="243" spans="1:26" ht="23.1" customHeight="1" x14ac:dyDescent="0.5">
      <c r="A243" s="18">
        <v>21</v>
      </c>
      <c r="B243" s="18">
        <v>28762</v>
      </c>
      <c r="C243" s="5" t="s">
        <v>12</v>
      </c>
      <c r="D243" s="9" t="s">
        <v>774</v>
      </c>
      <c r="E243" s="8"/>
      <c r="F243" s="8"/>
      <c r="G243" s="8"/>
      <c r="H243" s="24"/>
      <c r="I243" s="24"/>
      <c r="J243" s="22"/>
      <c r="K243" s="18"/>
      <c r="L243" s="22"/>
      <c r="M243" s="10"/>
      <c r="N243" s="3"/>
      <c r="O243" s="8"/>
      <c r="P243" s="8"/>
      <c r="Q243" s="8"/>
      <c r="R243" s="24"/>
      <c r="S243" s="24"/>
      <c r="T243" s="22"/>
    </row>
    <row r="244" spans="1:26" ht="23.1" customHeight="1" x14ac:dyDescent="0.5">
      <c r="A244" s="22">
        <v>22</v>
      </c>
      <c r="B244" s="18">
        <v>28964</v>
      </c>
      <c r="C244" s="5" t="s">
        <v>12</v>
      </c>
      <c r="D244" s="9" t="s">
        <v>1318</v>
      </c>
      <c r="E244" s="8"/>
      <c r="F244" s="8"/>
      <c r="G244" s="8"/>
      <c r="H244" s="24"/>
      <c r="I244" s="24"/>
      <c r="J244" s="22"/>
      <c r="K244" s="25"/>
      <c r="L244" s="22"/>
      <c r="M244" s="10"/>
      <c r="N244" s="3"/>
      <c r="O244" s="8"/>
      <c r="P244" s="8"/>
      <c r="Q244" s="8"/>
      <c r="R244" s="24"/>
      <c r="S244" s="24"/>
      <c r="T244" s="22"/>
    </row>
    <row r="245" spans="1:26" ht="23.1" customHeight="1" x14ac:dyDescent="0.5">
      <c r="A245" s="22">
        <v>23</v>
      </c>
      <c r="B245" s="18">
        <v>28763</v>
      </c>
      <c r="C245" s="5" t="s">
        <v>12</v>
      </c>
      <c r="D245" s="9" t="s">
        <v>775</v>
      </c>
      <c r="E245" s="8"/>
      <c r="F245" s="8"/>
      <c r="G245" s="8"/>
      <c r="H245" s="24"/>
      <c r="I245" s="24"/>
      <c r="J245" s="22"/>
      <c r="K245" s="18"/>
      <c r="L245" s="22"/>
      <c r="N245" s="3"/>
      <c r="O245" s="8"/>
      <c r="P245" s="8"/>
      <c r="Q245" s="8"/>
      <c r="R245" s="24"/>
      <c r="S245" s="24"/>
      <c r="T245" s="22"/>
    </row>
    <row r="246" spans="1:26" ht="23.1" customHeight="1" x14ac:dyDescent="0.5">
      <c r="A246" s="18">
        <v>24</v>
      </c>
      <c r="B246" s="18">
        <v>28764</v>
      </c>
      <c r="C246" s="5" t="s">
        <v>12</v>
      </c>
      <c r="D246" s="9" t="s">
        <v>776</v>
      </c>
      <c r="E246" s="8"/>
      <c r="F246" s="8"/>
      <c r="G246" s="8"/>
      <c r="H246" s="24"/>
      <c r="I246" s="24"/>
      <c r="J246" s="22"/>
      <c r="K246" s="22"/>
      <c r="L246" s="22"/>
      <c r="M246" s="10"/>
      <c r="N246" s="3"/>
      <c r="O246" s="8"/>
      <c r="P246" s="8"/>
      <c r="Q246" s="8"/>
      <c r="R246" s="24"/>
      <c r="S246" s="24"/>
      <c r="T246" s="22"/>
    </row>
    <row r="247" spans="1:26" ht="23.1" customHeight="1" x14ac:dyDescent="0.5">
      <c r="A247" s="22">
        <v>25</v>
      </c>
      <c r="B247" s="18">
        <v>28765</v>
      </c>
      <c r="C247" s="5" t="s">
        <v>12</v>
      </c>
      <c r="D247" s="9" t="s">
        <v>777</v>
      </c>
      <c r="E247" s="8"/>
      <c r="F247" s="8"/>
      <c r="G247" s="8"/>
      <c r="H247" s="24"/>
      <c r="I247" s="24"/>
      <c r="J247" s="22"/>
      <c r="K247" s="22"/>
      <c r="L247" s="22"/>
      <c r="M247" s="10"/>
      <c r="N247" s="3"/>
      <c r="O247" s="8"/>
      <c r="P247" s="8"/>
      <c r="Q247" s="8"/>
      <c r="R247" s="24"/>
      <c r="S247" s="24"/>
      <c r="T247" s="22"/>
    </row>
    <row r="248" spans="1:26" ht="23.1" customHeight="1" x14ac:dyDescent="0.5">
      <c r="A248" s="18">
        <v>26</v>
      </c>
      <c r="B248" s="18">
        <v>28766</v>
      </c>
      <c r="C248" s="2" t="s">
        <v>12</v>
      </c>
      <c r="D248" s="8" t="s">
        <v>778</v>
      </c>
      <c r="E248" s="8"/>
      <c r="F248" s="8"/>
      <c r="G248" s="8"/>
      <c r="H248" s="24"/>
      <c r="I248" s="24"/>
      <c r="J248" s="22"/>
      <c r="K248" s="22"/>
      <c r="L248" s="22"/>
      <c r="M248" s="10"/>
      <c r="N248" s="3"/>
      <c r="O248" s="8"/>
      <c r="P248" s="8"/>
      <c r="Q248" s="8"/>
      <c r="R248" s="24"/>
      <c r="S248" s="24"/>
      <c r="T248" s="22"/>
    </row>
    <row r="249" spans="1:26" ht="23.1" customHeight="1" x14ac:dyDescent="0.5">
      <c r="A249" s="22">
        <v>27</v>
      </c>
      <c r="B249" s="22">
        <v>28767</v>
      </c>
      <c r="C249" s="5" t="s">
        <v>12</v>
      </c>
      <c r="D249" s="9" t="s">
        <v>779</v>
      </c>
      <c r="E249" s="28"/>
      <c r="F249" s="28"/>
      <c r="G249" s="28"/>
      <c r="H249" s="22"/>
      <c r="I249" s="22"/>
      <c r="J249" s="22"/>
      <c r="K249" s="22"/>
      <c r="L249" s="22"/>
      <c r="M249" s="10"/>
      <c r="N249" s="3"/>
      <c r="O249" s="28"/>
      <c r="P249" s="28"/>
      <c r="Q249" s="28"/>
      <c r="R249" s="22"/>
      <c r="S249" s="22"/>
      <c r="T249" s="22"/>
    </row>
    <row r="250" spans="1:26" s="34" customFormat="1" ht="23.1" customHeight="1" x14ac:dyDescent="0.5">
      <c r="A250" s="29" t="s">
        <v>15</v>
      </c>
      <c r="B250" s="30"/>
      <c r="C250" s="26"/>
      <c r="D250" s="31"/>
      <c r="E250" s="31"/>
      <c r="F250" s="31"/>
      <c r="G250" s="31"/>
      <c r="H250" s="32"/>
      <c r="I250" s="32"/>
      <c r="J250" s="32"/>
      <c r="K250" s="32"/>
      <c r="L250" s="30"/>
      <c r="M250" s="26"/>
      <c r="N250" s="31"/>
      <c r="O250" s="31"/>
      <c r="P250" s="31"/>
      <c r="Q250" s="31"/>
      <c r="R250" s="32"/>
      <c r="S250" s="32"/>
      <c r="T250" s="32"/>
      <c r="V250" s="23"/>
      <c r="W250" s="23"/>
      <c r="X250" s="23"/>
      <c r="Y250" s="23"/>
      <c r="Z250" s="23"/>
    </row>
    <row r="251" spans="1:26" s="34" customFormat="1" ht="23.1" customHeight="1" x14ac:dyDescent="0.5">
      <c r="A251" s="209" t="s">
        <v>202</v>
      </c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</row>
    <row r="252" spans="1:26" ht="23.1" customHeight="1" x14ac:dyDescent="0.5">
      <c r="A252" s="209" t="s">
        <v>203</v>
      </c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V252" s="34"/>
      <c r="W252" s="34"/>
      <c r="X252" s="34"/>
      <c r="Y252" s="34"/>
      <c r="Z252" s="34"/>
    </row>
    <row r="253" spans="1:26" ht="23.1" customHeight="1" x14ac:dyDescent="0.5">
      <c r="A253" s="210" t="s">
        <v>552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</row>
    <row r="254" spans="1:26" ht="23.1" customHeight="1" x14ac:dyDescent="0.5">
      <c r="A254" s="210" t="s">
        <v>1386</v>
      </c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</row>
    <row r="255" spans="1:26" ht="23.1" customHeight="1" x14ac:dyDescent="0.5">
      <c r="A255" s="211" t="s">
        <v>1146</v>
      </c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</row>
    <row r="256" spans="1:26" ht="23.1" customHeight="1" x14ac:dyDescent="0.5">
      <c r="A256" s="214" t="s">
        <v>857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</row>
    <row r="257" spans="1:20" ht="23.1" customHeight="1" x14ac:dyDescent="0.5">
      <c r="A257" s="15" t="s">
        <v>7</v>
      </c>
      <c r="B257" s="15" t="s">
        <v>7</v>
      </c>
      <c r="C257" s="212" t="s">
        <v>3</v>
      </c>
      <c r="D257" s="213"/>
      <c r="E257" s="212" t="s">
        <v>5</v>
      </c>
      <c r="F257" s="215"/>
      <c r="G257" s="215"/>
      <c r="H257" s="215"/>
      <c r="I257" s="215"/>
      <c r="J257" s="213"/>
      <c r="K257" s="15" t="s">
        <v>7</v>
      </c>
      <c r="L257" s="15" t="s">
        <v>7</v>
      </c>
      <c r="M257" s="212" t="s">
        <v>3</v>
      </c>
      <c r="N257" s="213"/>
      <c r="O257" s="212" t="s">
        <v>5</v>
      </c>
      <c r="P257" s="215"/>
      <c r="Q257" s="215"/>
      <c r="R257" s="215"/>
      <c r="S257" s="215"/>
      <c r="T257" s="213"/>
    </row>
    <row r="258" spans="1:20" ht="23.1" customHeight="1" x14ac:dyDescent="0.5">
      <c r="A258" s="16" t="s">
        <v>6</v>
      </c>
      <c r="B258" s="16" t="s">
        <v>4</v>
      </c>
      <c r="C258" s="207"/>
      <c r="D258" s="208"/>
      <c r="E258" s="17" t="s">
        <v>553</v>
      </c>
      <c r="F258" s="17" t="s">
        <v>8</v>
      </c>
      <c r="G258" s="17" t="s">
        <v>554</v>
      </c>
      <c r="H258" s="17" t="s">
        <v>10</v>
      </c>
      <c r="I258" s="13" t="s">
        <v>2</v>
      </c>
      <c r="J258" s="13" t="s">
        <v>9</v>
      </c>
      <c r="K258" s="16" t="s">
        <v>6</v>
      </c>
      <c r="L258" s="16" t="s">
        <v>4</v>
      </c>
      <c r="M258" s="207"/>
      <c r="N258" s="208"/>
      <c r="O258" s="17" t="s">
        <v>553</v>
      </c>
      <c r="P258" s="17" t="s">
        <v>8</v>
      </c>
      <c r="Q258" s="17" t="s">
        <v>554</v>
      </c>
      <c r="R258" s="17" t="s">
        <v>10</v>
      </c>
      <c r="S258" s="13" t="s">
        <v>2</v>
      </c>
      <c r="T258" s="13" t="s">
        <v>9</v>
      </c>
    </row>
    <row r="259" spans="1:20" ht="23.1" customHeight="1" x14ac:dyDescent="0.5">
      <c r="A259" s="18">
        <v>1</v>
      </c>
      <c r="B259" s="18">
        <v>28778</v>
      </c>
      <c r="C259" s="5" t="s">
        <v>11</v>
      </c>
      <c r="D259" s="9" t="s">
        <v>789</v>
      </c>
      <c r="E259" s="19"/>
      <c r="F259" s="19"/>
      <c r="G259" s="19"/>
      <c r="H259" s="20"/>
      <c r="I259" s="20"/>
      <c r="J259" s="18"/>
      <c r="K259" s="21">
        <v>28</v>
      </c>
      <c r="L259" s="18">
        <v>28804</v>
      </c>
      <c r="M259" s="5" t="s">
        <v>12</v>
      </c>
      <c r="N259" s="9" t="s">
        <v>815</v>
      </c>
      <c r="O259" s="19"/>
      <c r="P259" s="19"/>
      <c r="Q259" s="19"/>
      <c r="R259" s="20"/>
      <c r="S259" s="20"/>
      <c r="T259" s="18"/>
    </row>
    <row r="260" spans="1:20" ht="23.1" customHeight="1" x14ac:dyDescent="0.5">
      <c r="A260" s="22">
        <v>2</v>
      </c>
      <c r="B260" s="18">
        <v>28779</v>
      </c>
      <c r="C260" s="5" t="s">
        <v>11</v>
      </c>
      <c r="D260" s="9" t="s">
        <v>790</v>
      </c>
      <c r="E260" s="8"/>
      <c r="F260" s="8"/>
      <c r="G260" s="8"/>
      <c r="H260" s="24"/>
      <c r="I260" s="24"/>
      <c r="J260" s="22"/>
      <c r="K260" s="25">
        <v>29</v>
      </c>
      <c r="L260" s="18">
        <v>28805</v>
      </c>
      <c r="M260" s="5" t="s">
        <v>12</v>
      </c>
      <c r="N260" s="9" t="s">
        <v>1366</v>
      </c>
      <c r="O260" s="8"/>
      <c r="P260" s="8"/>
      <c r="Q260" s="8"/>
      <c r="R260" s="24"/>
      <c r="S260" s="24"/>
      <c r="T260" s="22"/>
    </row>
    <row r="261" spans="1:20" ht="23.1" customHeight="1" x14ac:dyDescent="0.5">
      <c r="A261" s="22">
        <v>3</v>
      </c>
      <c r="B261" s="18">
        <v>28780</v>
      </c>
      <c r="C261" s="2" t="s">
        <v>11</v>
      </c>
      <c r="D261" s="8" t="s">
        <v>791</v>
      </c>
      <c r="E261" s="8"/>
      <c r="F261" s="8"/>
      <c r="G261" s="8"/>
      <c r="H261" s="24"/>
      <c r="I261" s="24"/>
      <c r="J261" s="22"/>
      <c r="K261" s="18">
        <v>30</v>
      </c>
      <c r="L261" s="18">
        <v>28806</v>
      </c>
      <c r="M261" s="5" t="s">
        <v>12</v>
      </c>
      <c r="N261" s="9" t="s">
        <v>816</v>
      </c>
      <c r="O261" s="8"/>
      <c r="P261" s="8"/>
      <c r="Q261" s="8"/>
      <c r="R261" s="24"/>
      <c r="S261" s="24"/>
      <c r="T261" s="22"/>
    </row>
    <row r="262" spans="1:20" ht="23.1" customHeight="1" x14ac:dyDescent="0.5">
      <c r="A262" s="18">
        <v>4</v>
      </c>
      <c r="B262" s="18">
        <v>28781</v>
      </c>
      <c r="C262" s="2" t="s">
        <v>11</v>
      </c>
      <c r="D262" s="8" t="s">
        <v>792</v>
      </c>
      <c r="E262" s="8"/>
      <c r="F262" s="8"/>
      <c r="G262" s="8"/>
      <c r="H262" s="24"/>
      <c r="I262" s="24"/>
      <c r="J262" s="22"/>
      <c r="K262" s="25">
        <v>31</v>
      </c>
      <c r="L262" s="18">
        <v>28807</v>
      </c>
      <c r="M262" s="5" t="s">
        <v>12</v>
      </c>
      <c r="N262" s="9" t="s">
        <v>817</v>
      </c>
      <c r="O262" s="8"/>
      <c r="P262" s="8"/>
      <c r="Q262" s="8"/>
      <c r="R262" s="24"/>
      <c r="S262" s="24"/>
      <c r="T262" s="22"/>
    </row>
    <row r="263" spans="1:20" ht="23.1" customHeight="1" x14ac:dyDescent="0.5">
      <c r="A263" s="22">
        <v>5</v>
      </c>
      <c r="B263" s="18">
        <v>28782</v>
      </c>
      <c r="C263" s="5" t="s">
        <v>11</v>
      </c>
      <c r="D263" s="9" t="s">
        <v>793</v>
      </c>
      <c r="E263" s="8"/>
      <c r="F263" s="8"/>
      <c r="G263" s="8"/>
      <c r="H263" s="24"/>
      <c r="I263" s="24"/>
      <c r="J263" s="22"/>
      <c r="K263" s="18">
        <v>32</v>
      </c>
      <c r="L263" s="18">
        <v>28808</v>
      </c>
      <c r="M263" s="5" t="s">
        <v>12</v>
      </c>
      <c r="N263" s="9" t="s">
        <v>818</v>
      </c>
      <c r="O263" s="8"/>
      <c r="P263" s="8"/>
      <c r="Q263" s="8"/>
      <c r="R263" s="24"/>
      <c r="S263" s="24"/>
      <c r="T263" s="22"/>
    </row>
    <row r="264" spans="1:20" ht="23.1" customHeight="1" x14ac:dyDescent="0.5">
      <c r="A264" s="18">
        <v>6</v>
      </c>
      <c r="B264" s="18">
        <v>28783</v>
      </c>
      <c r="C264" s="5" t="s">
        <v>11</v>
      </c>
      <c r="D264" s="9" t="s">
        <v>794</v>
      </c>
      <c r="E264" s="8"/>
      <c r="F264" s="8"/>
      <c r="G264" s="8"/>
      <c r="H264" s="24"/>
      <c r="I264" s="24"/>
      <c r="J264" s="22"/>
      <c r="K264" s="25">
        <v>33</v>
      </c>
      <c r="L264" s="18">
        <v>28809</v>
      </c>
      <c r="M264" s="5" t="s">
        <v>12</v>
      </c>
      <c r="N264" s="9" t="s">
        <v>819</v>
      </c>
      <c r="O264" s="8"/>
      <c r="P264" s="8"/>
      <c r="Q264" s="8"/>
      <c r="R264" s="24"/>
      <c r="S264" s="24"/>
      <c r="T264" s="22"/>
    </row>
    <row r="265" spans="1:20" ht="23.1" customHeight="1" x14ac:dyDescent="0.5">
      <c r="A265" s="22">
        <v>7</v>
      </c>
      <c r="B265" s="18">
        <v>28784</v>
      </c>
      <c r="C265" s="5" t="s">
        <v>11</v>
      </c>
      <c r="D265" s="9" t="s">
        <v>795</v>
      </c>
      <c r="E265" s="8"/>
      <c r="F265" s="8"/>
      <c r="G265" s="8"/>
      <c r="H265" s="24"/>
      <c r="I265" s="24"/>
      <c r="J265" s="22"/>
      <c r="K265" s="18">
        <v>34</v>
      </c>
      <c r="L265" s="18">
        <v>28810</v>
      </c>
      <c r="M265" s="5" t="s">
        <v>12</v>
      </c>
      <c r="N265" s="9" t="s">
        <v>820</v>
      </c>
      <c r="O265" s="8"/>
      <c r="P265" s="8"/>
      <c r="Q265" s="8"/>
      <c r="R265" s="24"/>
      <c r="S265" s="24"/>
      <c r="T265" s="22"/>
    </row>
    <row r="266" spans="1:20" ht="23.1" customHeight="1" x14ac:dyDescent="0.5">
      <c r="A266" s="22">
        <v>8</v>
      </c>
      <c r="B266" s="18">
        <v>28785</v>
      </c>
      <c r="C266" s="2" t="s">
        <v>11</v>
      </c>
      <c r="D266" s="8" t="s">
        <v>796</v>
      </c>
      <c r="E266" s="8"/>
      <c r="F266" s="8"/>
      <c r="G266" s="8"/>
      <c r="H266" s="24"/>
      <c r="I266" s="24"/>
      <c r="J266" s="22"/>
      <c r="K266" s="25">
        <v>35</v>
      </c>
      <c r="L266" s="18">
        <v>28967</v>
      </c>
      <c r="M266" s="2" t="s">
        <v>12</v>
      </c>
      <c r="N266" s="8" t="s">
        <v>1365</v>
      </c>
      <c r="O266" s="8"/>
      <c r="P266" s="8"/>
      <c r="Q266" s="8"/>
      <c r="R266" s="24"/>
      <c r="S266" s="24"/>
      <c r="T266" s="22"/>
    </row>
    <row r="267" spans="1:20" ht="23.1" customHeight="1" x14ac:dyDescent="0.5">
      <c r="A267" s="18">
        <v>9</v>
      </c>
      <c r="B267" s="18">
        <v>28786</v>
      </c>
      <c r="C267" s="2" t="s">
        <v>11</v>
      </c>
      <c r="D267" s="3" t="s">
        <v>797</v>
      </c>
      <c r="E267" s="8"/>
      <c r="F267" s="8"/>
      <c r="G267" s="8"/>
      <c r="H267" s="24"/>
      <c r="I267" s="24"/>
      <c r="J267" s="22"/>
      <c r="K267" s="18">
        <v>36</v>
      </c>
      <c r="L267" s="18">
        <v>28811</v>
      </c>
      <c r="M267" s="5" t="s">
        <v>12</v>
      </c>
      <c r="N267" s="9" t="s">
        <v>821</v>
      </c>
      <c r="O267" s="8"/>
      <c r="P267" s="8"/>
      <c r="Q267" s="8"/>
      <c r="R267" s="24"/>
      <c r="S267" s="24"/>
      <c r="T267" s="22"/>
    </row>
    <row r="268" spans="1:20" ht="23.1" customHeight="1" x14ac:dyDescent="0.5">
      <c r="A268" s="22">
        <v>10</v>
      </c>
      <c r="B268" s="18">
        <v>28787</v>
      </c>
      <c r="C268" s="5" t="s">
        <v>11</v>
      </c>
      <c r="D268" s="9" t="s">
        <v>798</v>
      </c>
      <c r="E268" s="8"/>
      <c r="F268" s="8"/>
      <c r="G268" s="8"/>
      <c r="H268" s="24"/>
      <c r="I268" s="24"/>
      <c r="J268" s="22"/>
      <c r="K268" s="25">
        <v>37</v>
      </c>
      <c r="L268" s="22">
        <v>28812</v>
      </c>
      <c r="M268" s="5" t="s">
        <v>12</v>
      </c>
      <c r="N268" s="9" t="s">
        <v>822</v>
      </c>
      <c r="O268" s="8"/>
      <c r="P268" s="8"/>
      <c r="Q268" s="8"/>
      <c r="R268" s="24"/>
      <c r="S268" s="24"/>
      <c r="T268" s="22"/>
    </row>
    <row r="269" spans="1:20" ht="23.1" customHeight="1" x14ac:dyDescent="0.5">
      <c r="A269" s="18">
        <v>11</v>
      </c>
      <c r="B269" s="18">
        <v>28966</v>
      </c>
      <c r="C269" s="2" t="s">
        <v>11</v>
      </c>
      <c r="D269" s="8" t="s">
        <v>1320</v>
      </c>
      <c r="E269" s="8"/>
      <c r="F269" s="8"/>
      <c r="G269" s="8"/>
      <c r="H269" s="24"/>
      <c r="I269" s="24"/>
      <c r="J269" s="22"/>
      <c r="K269" s="18">
        <v>38</v>
      </c>
      <c r="L269" s="22">
        <v>28968</v>
      </c>
      <c r="M269" s="5" t="s">
        <v>12</v>
      </c>
      <c r="N269" s="9" t="s">
        <v>1321</v>
      </c>
      <c r="O269" s="8"/>
      <c r="P269" s="8"/>
      <c r="Q269" s="8"/>
      <c r="R269" s="24"/>
      <c r="S269" s="24"/>
      <c r="T269" s="22"/>
    </row>
    <row r="270" spans="1:20" ht="23.1" customHeight="1" x14ac:dyDescent="0.5">
      <c r="A270" s="22">
        <v>12</v>
      </c>
      <c r="B270" s="18">
        <v>28788</v>
      </c>
      <c r="C270" s="5" t="s">
        <v>11</v>
      </c>
      <c r="D270" s="9" t="s">
        <v>799</v>
      </c>
      <c r="E270" s="8"/>
      <c r="F270" s="8"/>
      <c r="G270" s="8"/>
      <c r="H270" s="24"/>
      <c r="I270" s="24"/>
      <c r="J270" s="22"/>
      <c r="K270" s="25">
        <v>39</v>
      </c>
      <c r="L270" s="22">
        <v>28813</v>
      </c>
      <c r="M270" s="5" t="s">
        <v>12</v>
      </c>
      <c r="N270" s="9" t="s">
        <v>823</v>
      </c>
      <c r="O270" s="8"/>
      <c r="P270" s="8"/>
      <c r="Q270" s="8"/>
      <c r="R270" s="24"/>
      <c r="S270" s="24"/>
      <c r="T270" s="22"/>
    </row>
    <row r="271" spans="1:20" ht="23.1" customHeight="1" x14ac:dyDescent="0.5">
      <c r="A271" s="22">
        <v>13</v>
      </c>
      <c r="B271" s="18">
        <v>28789</v>
      </c>
      <c r="C271" s="5" t="s">
        <v>11</v>
      </c>
      <c r="D271" s="9" t="s">
        <v>800</v>
      </c>
      <c r="E271" s="8"/>
      <c r="F271" s="8"/>
      <c r="G271" s="8"/>
      <c r="H271" s="24"/>
      <c r="I271" s="24"/>
      <c r="J271" s="22"/>
      <c r="K271" s="18"/>
      <c r="L271" s="22"/>
      <c r="M271" s="10"/>
      <c r="N271" s="3"/>
      <c r="O271" s="8"/>
      <c r="P271" s="8"/>
      <c r="Q271" s="8"/>
      <c r="R271" s="24"/>
      <c r="S271" s="24"/>
      <c r="T271" s="22"/>
    </row>
    <row r="272" spans="1:20" ht="23.1" customHeight="1" x14ac:dyDescent="0.5">
      <c r="A272" s="18">
        <v>14</v>
      </c>
      <c r="B272" s="18">
        <v>28790</v>
      </c>
      <c r="C272" s="5" t="s">
        <v>11</v>
      </c>
      <c r="D272" s="9" t="s">
        <v>801</v>
      </c>
      <c r="E272" s="8"/>
      <c r="F272" s="8"/>
      <c r="G272" s="8"/>
      <c r="H272" s="24"/>
      <c r="I272" s="24"/>
      <c r="J272" s="22"/>
      <c r="K272" s="25"/>
      <c r="L272" s="22"/>
      <c r="M272" s="10"/>
      <c r="N272" s="3"/>
      <c r="O272" s="8"/>
      <c r="P272" s="8"/>
      <c r="Q272" s="8"/>
      <c r="R272" s="24"/>
      <c r="S272" s="24"/>
      <c r="T272" s="22"/>
    </row>
    <row r="273" spans="1:26" ht="23.1" customHeight="1" x14ac:dyDescent="0.5">
      <c r="A273" s="22">
        <v>15</v>
      </c>
      <c r="B273" s="18">
        <v>28791</v>
      </c>
      <c r="C273" s="5" t="s">
        <v>11</v>
      </c>
      <c r="D273" s="9" t="s">
        <v>802</v>
      </c>
      <c r="E273" s="8"/>
      <c r="F273" s="8"/>
      <c r="G273" s="8"/>
      <c r="H273" s="24"/>
      <c r="I273" s="24"/>
      <c r="J273" s="22"/>
      <c r="K273" s="18"/>
      <c r="L273" s="22"/>
      <c r="M273" s="10"/>
      <c r="N273" s="3"/>
      <c r="O273" s="8"/>
      <c r="P273" s="8"/>
      <c r="Q273" s="8"/>
      <c r="R273" s="24"/>
      <c r="S273" s="24"/>
      <c r="T273" s="22"/>
    </row>
    <row r="274" spans="1:26" ht="23.1" customHeight="1" x14ac:dyDescent="0.5">
      <c r="A274" s="18">
        <v>16</v>
      </c>
      <c r="B274" s="18">
        <v>28792</v>
      </c>
      <c r="C274" s="5" t="s">
        <v>11</v>
      </c>
      <c r="D274" s="9" t="s">
        <v>803</v>
      </c>
      <c r="E274" s="8"/>
      <c r="F274" s="8"/>
      <c r="G274" s="8"/>
      <c r="H274" s="24"/>
      <c r="I274" s="24"/>
      <c r="J274" s="22"/>
      <c r="K274" s="25"/>
      <c r="L274" s="22"/>
      <c r="N274" s="3"/>
      <c r="O274" s="8"/>
      <c r="P274" s="8"/>
      <c r="Q274" s="8"/>
      <c r="R274" s="24"/>
      <c r="S274" s="24"/>
      <c r="T274" s="22"/>
    </row>
    <row r="275" spans="1:26" ht="23.1" customHeight="1" x14ac:dyDescent="0.5">
      <c r="A275" s="22">
        <v>17</v>
      </c>
      <c r="B275" s="18">
        <v>28793</v>
      </c>
      <c r="C275" s="5" t="s">
        <v>11</v>
      </c>
      <c r="D275" s="9" t="s">
        <v>804</v>
      </c>
      <c r="E275" s="8"/>
      <c r="F275" s="8"/>
      <c r="G275" s="8"/>
      <c r="H275" s="24"/>
      <c r="I275" s="24"/>
      <c r="J275" s="22"/>
      <c r="K275" s="18"/>
      <c r="L275" s="22"/>
      <c r="M275" s="10"/>
      <c r="N275" s="3"/>
      <c r="O275" s="8"/>
      <c r="P275" s="8"/>
      <c r="Q275" s="8"/>
      <c r="R275" s="24"/>
      <c r="S275" s="24"/>
      <c r="T275" s="22"/>
    </row>
    <row r="276" spans="1:26" ht="23.1" customHeight="1" x14ac:dyDescent="0.5">
      <c r="A276" s="22">
        <v>18</v>
      </c>
      <c r="B276" s="18">
        <v>28794</v>
      </c>
      <c r="C276" s="5" t="s">
        <v>11</v>
      </c>
      <c r="D276" s="9" t="s">
        <v>805</v>
      </c>
      <c r="E276" s="8"/>
      <c r="F276" s="8"/>
      <c r="G276" s="8"/>
      <c r="H276" s="24"/>
      <c r="I276" s="24"/>
      <c r="J276" s="22"/>
      <c r="K276" s="25"/>
      <c r="L276" s="22"/>
      <c r="M276" s="10"/>
      <c r="N276" s="3"/>
      <c r="O276" s="8"/>
      <c r="P276" s="8"/>
      <c r="Q276" s="8"/>
      <c r="R276" s="24"/>
      <c r="S276" s="24"/>
      <c r="T276" s="22"/>
    </row>
    <row r="277" spans="1:26" ht="23.1" customHeight="1" x14ac:dyDescent="0.5">
      <c r="A277" s="18">
        <v>19</v>
      </c>
      <c r="B277" s="18">
        <v>28795</v>
      </c>
      <c r="C277" s="5" t="s">
        <v>11</v>
      </c>
      <c r="D277" s="9" t="s">
        <v>806</v>
      </c>
      <c r="E277" s="8"/>
      <c r="F277" s="8"/>
      <c r="G277" s="8"/>
      <c r="H277" s="27"/>
      <c r="I277" s="27"/>
      <c r="J277" s="6"/>
      <c r="K277" s="18"/>
      <c r="L277" s="22"/>
      <c r="M277" s="10"/>
      <c r="N277" s="3"/>
      <c r="O277" s="8"/>
      <c r="P277" s="8"/>
      <c r="Q277" s="8"/>
      <c r="R277" s="27"/>
      <c r="S277" s="27"/>
      <c r="T277" s="6"/>
    </row>
    <row r="278" spans="1:26" ht="23.1" customHeight="1" x14ac:dyDescent="0.5">
      <c r="A278" s="22">
        <v>20</v>
      </c>
      <c r="B278" s="18">
        <v>28796</v>
      </c>
      <c r="C278" s="2" t="s">
        <v>11</v>
      </c>
      <c r="D278" s="8" t="s">
        <v>807</v>
      </c>
      <c r="E278" s="8"/>
      <c r="F278" s="8"/>
      <c r="G278" s="8"/>
      <c r="H278" s="24"/>
      <c r="I278" s="24"/>
      <c r="J278" s="22"/>
      <c r="K278" s="25"/>
      <c r="L278" s="22"/>
      <c r="M278" s="10"/>
      <c r="N278" s="3"/>
      <c r="O278" s="8"/>
      <c r="P278" s="8"/>
      <c r="Q278" s="8"/>
      <c r="R278" s="24"/>
      <c r="S278" s="24"/>
      <c r="T278" s="22"/>
    </row>
    <row r="279" spans="1:26" ht="23.1" customHeight="1" x14ac:dyDescent="0.5">
      <c r="A279" s="18">
        <v>21</v>
      </c>
      <c r="B279" s="18">
        <v>28797</v>
      </c>
      <c r="C279" s="5" t="s">
        <v>12</v>
      </c>
      <c r="D279" s="9" t="s">
        <v>808</v>
      </c>
      <c r="E279" s="8"/>
      <c r="F279" s="8"/>
      <c r="G279" s="8"/>
      <c r="H279" s="24"/>
      <c r="I279" s="24"/>
      <c r="J279" s="22"/>
      <c r="K279" s="18"/>
      <c r="L279" s="22"/>
      <c r="M279" s="10"/>
      <c r="N279" s="3"/>
      <c r="O279" s="8"/>
      <c r="P279" s="8"/>
      <c r="Q279" s="8"/>
      <c r="R279" s="24"/>
      <c r="S279" s="24"/>
      <c r="T279" s="22"/>
    </row>
    <row r="280" spans="1:26" ht="23.1" customHeight="1" x14ac:dyDescent="0.5">
      <c r="A280" s="22">
        <v>22</v>
      </c>
      <c r="B280" s="18">
        <v>28798</v>
      </c>
      <c r="C280" s="5" t="s">
        <v>12</v>
      </c>
      <c r="D280" s="9" t="s">
        <v>809</v>
      </c>
      <c r="E280" s="8"/>
      <c r="F280" s="8"/>
      <c r="G280" s="8"/>
      <c r="H280" s="24"/>
      <c r="I280" s="24"/>
      <c r="J280" s="22"/>
      <c r="K280" s="25"/>
      <c r="L280" s="22"/>
      <c r="M280" s="10"/>
      <c r="N280" s="3"/>
      <c r="O280" s="8"/>
      <c r="P280" s="8"/>
      <c r="Q280" s="8"/>
      <c r="R280" s="24"/>
      <c r="S280" s="24"/>
      <c r="T280" s="22"/>
    </row>
    <row r="281" spans="1:26" ht="23.1" customHeight="1" x14ac:dyDescent="0.5">
      <c r="A281" s="22">
        <v>23</v>
      </c>
      <c r="B281" s="18">
        <v>28799</v>
      </c>
      <c r="C281" s="5" t="s">
        <v>12</v>
      </c>
      <c r="D281" s="9" t="s">
        <v>810</v>
      </c>
      <c r="E281" s="8"/>
      <c r="F281" s="8"/>
      <c r="G281" s="8"/>
      <c r="H281" s="24"/>
      <c r="I281" s="24"/>
      <c r="J281" s="22"/>
      <c r="K281" s="18"/>
      <c r="L281" s="22"/>
      <c r="N281" s="3"/>
      <c r="O281" s="8"/>
      <c r="P281" s="8"/>
      <c r="Q281" s="8"/>
      <c r="R281" s="24"/>
      <c r="S281" s="24"/>
      <c r="T281" s="22"/>
    </row>
    <row r="282" spans="1:26" ht="23.1" customHeight="1" x14ac:dyDescent="0.5">
      <c r="A282" s="18">
        <v>24</v>
      </c>
      <c r="B282" s="18">
        <v>28800</v>
      </c>
      <c r="C282" s="5" t="s">
        <v>12</v>
      </c>
      <c r="D282" s="9" t="s">
        <v>811</v>
      </c>
      <c r="E282" s="8"/>
      <c r="F282" s="8"/>
      <c r="G282" s="8"/>
      <c r="H282" s="24"/>
      <c r="I282" s="24"/>
      <c r="J282" s="22"/>
      <c r="K282" s="22"/>
      <c r="L282" s="22"/>
      <c r="M282" s="10"/>
      <c r="N282" s="3"/>
      <c r="O282" s="8"/>
      <c r="P282" s="8"/>
      <c r="Q282" s="8"/>
      <c r="R282" s="24"/>
      <c r="S282" s="24"/>
      <c r="T282" s="22"/>
    </row>
    <row r="283" spans="1:26" ht="23.1" customHeight="1" x14ac:dyDescent="0.5">
      <c r="A283" s="22">
        <v>25</v>
      </c>
      <c r="B283" s="18">
        <v>28801</v>
      </c>
      <c r="C283" s="5" t="s">
        <v>12</v>
      </c>
      <c r="D283" s="9" t="s">
        <v>812</v>
      </c>
      <c r="E283" s="8"/>
      <c r="F283" s="8"/>
      <c r="G283" s="8"/>
      <c r="H283" s="24"/>
      <c r="I283" s="24"/>
      <c r="J283" s="22"/>
      <c r="K283" s="22"/>
      <c r="L283" s="22"/>
      <c r="M283" s="10"/>
      <c r="N283" s="3"/>
      <c r="O283" s="8"/>
      <c r="P283" s="8"/>
      <c r="Q283" s="8"/>
      <c r="R283" s="24"/>
      <c r="S283" s="24"/>
      <c r="T283" s="22"/>
    </row>
    <row r="284" spans="1:26" ht="23.1" customHeight="1" x14ac:dyDescent="0.5">
      <c r="A284" s="18">
        <v>26</v>
      </c>
      <c r="B284" s="18">
        <v>28802</v>
      </c>
      <c r="C284" s="2" t="s">
        <v>12</v>
      </c>
      <c r="D284" s="8" t="s">
        <v>813</v>
      </c>
      <c r="E284" s="8"/>
      <c r="F284" s="8"/>
      <c r="G284" s="8"/>
      <c r="H284" s="24"/>
      <c r="I284" s="24"/>
      <c r="J284" s="22"/>
      <c r="K284" s="22"/>
      <c r="L284" s="22"/>
      <c r="M284" s="10"/>
      <c r="N284" s="3"/>
      <c r="O284" s="8"/>
      <c r="P284" s="8"/>
      <c r="Q284" s="8"/>
      <c r="R284" s="24"/>
      <c r="S284" s="24"/>
      <c r="T284" s="22"/>
    </row>
    <row r="285" spans="1:26" ht="23.1" customHeight="1" x14ac:dyDescent="0.5">
      <c r="A285" s="22">
        <v>27</v>
      </c>
      <c r="B285" s="18">
        <v>28803</v>
      </c>
      <c r="C285" s="5" t="s">
        <v>12</v>
      </c>
      <c r="D285" s="9" t="s">
        <v>814</v>
      </c>
      <c r="E285" s="28"/>
      <c r="F285" s="28"/>
      <c r="G285" s="28"/>
      <c r="H285" s="22"/>
      <c r="I285" s="22"/>
      <c r="J285" s="22"/>
      <c r="K285" s="22"/>
      <c r="L285" s="22"/>
      <c r="M285" s="10"/>
      <c r="N285" s="3"/>
      <c r="O285" s="28"/>
      <c r="P285" s="28"/>
      <c r="Q285" s="28"/>
      <c r="R285" s="22"/>
      <c r="S285" s="22"/>
      <c r="T285" s="22"/>
    </row>
    <row r="286" spans="1:26" s="34" customFormat="1" ht="23.1" customHeight="1" x14ac:dyDescent="0.5">
      <c r="A286" s="29" t="s">
        <v>15</v>
      </c>
      <c r="B286" s="30"/>
      <c r="C286" s="26"/>
      <c r="D286" s="31"/>
      <c r="E286" s="31"/>
      <c r="F286" s="31"/>
      <c r="G286" s="31"/>
      <c r="H286" s="32"/>
      <c r="I286" s="32"/>
      <c r="J286" s="32"/>
      <c r="K286" s="32"/>
      <c r="L286" s="30"/>
      <c r="M286" s="26"/>
      <c r="N286" s="31"/>
      <c r="O286" s="31"/>
      <c r="P286" s="31"/>
      <c r="Q286" s="31"/>
      <c r="R286" s="32"/>
      <c r="S286" s="32"/>
      <c r="T286" s="32"/>
      <c r="V286" s="23"/>
      <c r="W286" s="23"/>
      <c r="X286" s="23"/>
      <c r="Y286" s="23"/>
      <c r="Z286" s="23"/>
    </row>
    <row r="287" spans="1:26" s="34" customFormat="1" ht="23.1" customHeight="1" x14ac:dyDescent="0.5">
      <c r="A287" s="209" t="s">
        <v>202</v>
      </c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</row>
    <row r="288" spans="1:26" ht="23.1" customHeight="1" x14ac:dyDescent="0.5">
      <c r="A288" s="209" t="s">
        <v>203</v>
      </c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V288" s="34"/>
      <c r="W288" s="34"/>
      <c r="X288" s="34"/>
      <c r="Y288" s="34"/>
      <c r="Z288" s="34"/>
    </row>
    <row r="289" spans="1:20" ht="23.1" customHeight="1" x14ac:dyDescent="0.5">
      <c r="A289" s="210" t="s">
        <v>552</v>
      </c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</row>
    <row r="290" spans="1:20" ht="23.1" customHeight="1" x14ac:dyDescent="0.5">
      <c r="A290" s="210" t="s">
        <v>1386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</row>
    <row r="291" spans="1:20" ht="23.1" customHeight="1" x14ac:dyDescent="0.5">
      <c r="A291" s="211" t="s">
        <v>1147</v>
      </c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</row>
    <row r="292" spans="1:20" ht="23.1" customHeight="1" x14ac:dyDescent="0.5">
      <c r="A292" s="214" t="s">
        <v>857</v>
      </c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</row>
    <row r="293" spans="1:20" ht="23.1" customHeight="1" x14ac:dyDescent="0.5">
      <c r="A293" s="15" t="s">
        <v>7</v>
      </c>
      <c r="B293" s="15" t="s">
        <v>7</v>
      </c>
      <c r="C293" s="212" t="s">
        <v>3</v>
      </c>
      <c r="D293" s="213"/>
      <c r="E293" s="212" t="s">
        <v>5</v>
      </c>
      <c r="F293" s="215"/>
      <c r="G293" s="215"/>
      <c r="H293" s="215"/>
      <c r="I293" s="215"/>
      <c r="J293" s="213"/>
      <c r="K293" s="15" t="s">
        <v>7</v>
      </c>
      <c r="L293" s="15" t="s">
        <v>7</v>
      </c>
      <c r="M293" s="212" t="s">
        <v>3</v>
      </c>
      <c r="N293" s="213"/>
      <c r="O293" s="212" t="s">
        <v>5</v>
      </c>
      <c r="P293" s="215"/>
      <c r="Q293" s="215"/>
      <c r="R293" s="215"/>
      <c r="S293" s="215"/>
      <c r="T293" s="213"/>
    </row>
    <row r="294" spans="1:20" ht="23.1" customHeight="1" x14ac:dyDescent="0.5">
      <c r="A294" s="16" t="s">
        <v>6</v>
      </c>
      <c r="B294" s="16" t="s">
        <v>4</v>
      </c>
      <c r="C294" s="207"/>
      <c r="D294" s="208"/>
      <c r="E294" s="17" t="s">
        <v>553</v>
      </c>
      <c r="F294" s="17" t="s">
        <v>8</v>
      </c>
      <c r="G294" s="17" t="s">
        <v>554</v>
      </c>
      <c r="H294" s="17" t="s">
        <v>10</v>
      </c>
      <c r="I294" s="13" t="s">
        <v>2</v>
      </c>
      <c r="J294" s="13" t="s">
        <v>9</v>
      </c>
      <c r="K294" s="16" t="s">
        <v>6</v>
      </c>
      <c r="L294" s="16" t="s">
        <v>4</v>
      </c>
      <c r="M294" s="207"/>
      <c r="N294" s="208"/>
      <c r="O294" s="17" t="s">
        <v>553</v>
      </c>
      <c r="P294" s="17" t="s">
        <v>8</v>
      </c>
      <c r="Q294" s="17" t="s">
        <v>554</v>
      </c>
      <c r="R294" s="17" t="s">
        <v>10</v>
      </c>
      <c r="S294" s="13" t="s">
        <v>2</v>
      </c>
      <c r="T294" s="13" t="s">
        <v>9</v>
      </c>
    </row>
    <row r="295" spans="1:20" ht="23.1" customHeight="1" x14ac:dyDescent="0.5">
      <c r="A295" s="18">
        <v>1</v>
      </c>
      <c r="B295" s="18">
        <v>28814</v>
      </c>
      <c r="C295" s="5" t="s">
        <v>11</v>
      </c>
      <c r="D295" s="9" t="s">
        <v>824</v>
      </c>
      <c r="E295" s="19"/>
      <c r="F295" s="19"/>
      <c r="G295" s="19"/>
      <c r="H295" s="20"/>
      <c r="I295" s="20"/>
      <c r="J295" s="18"/>
      <c r="K295" s="21">
        <v>28</v>
      </c>
      <c r="L295" s="22">
        <v>28843</v>
      </c>
      <c r="M295" s="5" t="s">
        <v>12</v>
      </c>
      <c r="N295" s="9" t="s">
        <v>847</v>
      </c>
      <c r="O295" s="19"/>
      <c r="P295" s="19"/>
      <c r="Q295" s="19"/>
      <c r="R295" s="20"/>
      <c r="S295" s="20"/>
      <c r="T295" s="18"/>
    </row>
    <row r="296" spans="1:20" ht="23.1" customHeight="1" x14ac:dyDescent="0.5">
      <c r="A296" s="22">
        <v>2</v>
      </c>
      <c r="B296" s="18">
        <v>28815</v>
      </c>
      <c r="C296" s="5" t="s">
        <v>11</v>
      </c>
      <c r="D296" s="9" t="s">
        <v>1303</v>
      </c>
      <c r="E296" s="8"/>
      <c r="F296" s="8"/>
      <c r="G296" s="8"/>
      <c r="H296" s="24"/>
      <c r="I296" s="24"/>
      <c r="J296" s="22"/>
      <c r="K296" s="25">
        <v>29</v>
      </c>
      <c r="L296" s="22">
        <v>28844</v>
      </c>
      <c r="M296" s="5" t="s">
        <v>12</v>
      </c>
      <c r="N296" s="9" t="s">
        <v>848</v>
      </c>
      <c r="O296" s="8"/>
      <c r="P296" s="8"/>
      <c r="Q296" s="8"/>
      <c r="R296" s="24"/>
      <c r="S296" s="24"/>
      <c r="T296" s="22"/>
    </row>
    <row r="297" spans="1:20" ht="23.1" customHeight="1" x14ac:dyDescent="0.5">
      <c r="A297" s="22">
        <v>3</v>
      </c>
      <c r="B297" s="18">
        <v>28816</v>
      </c>
      <c r="C297" s="2" t="s">
        <v>11</v>
      </c>
      <c r="D297" s="8" t="s">
        <v>825</v>
      </c>
      <c r="E297" s="8"/>
      <c r="F297" s="8"/>
      <c r="G297" s="8"/>
      <c r="H297" s="24"/>
      <c r="I297" s="24"/>
      <c r="J297" s="22"/>
      <c r="K297" s="18">
        <v>30</v>
      </c>
      <c r="L297" s="22">
        <v>28845</v>
      </c>
      <c r="M297" s="5" t="s">
        <v>12</v>
      </c>
      <c r="N297" s="9" t="s">
        <v>1353</v>
      </c>
      <c r="O297" s="8"/>
      <c r="P297" s="8"/>
      <c r="Q297" s="8"/>
      <c r="R297" s="24"/>
      <c r="S297" s="24"/>
      <c r="T297" s="22"/>
    </row>
    <row r="298" spans="1:20" ht="23.1" customHeight="1" x14ac:dyDescent="0.5">
      <c r="A298" s="18">
        <v>4</v>
      </c>
      <c r="B298" s="18">
        <v>28817</v>
      </c>
      <c r="C298" s="2" t="s">
        <v>11</v>
      </c>
      <c r="D298" s="8" t="s">
        <v>826</v>
      </c>
      <c r="E298" s="8"/>
      <c r="F298" s="8"/>
      <c r="G298" s="8"/>
      <c r="H298" s="24"/>
      <c r="I298" s="24"/>
      <c r="J298" s="22"/>
      <c r="K298" s="25">
        <v>31</v>
      </c>
      <c r="L298" s="22">
        <v>28846</v>
      </c>
      <c r="M298" s="5" t="s">
        <v>12</v>
      </c>
      <c r="N298" s="9" t="s">
        <v>849</v>
      </c>
      <c r="O298" s="8"/>
      <c r="P298" s="8"/>
      <c r="Q298" s="8"/>
      <c r="R298" s="24"/>
      <c r="S298" s="24"/>
      <c r="T298" s="22"/>
    </row>
    <row r="299" spans="1:20" ht="23.1" customHeight="1" x14ac:dyDescent="0.5">
      <c r="A299" s="22">
        <v>5</v>
      </c>
      <c r="B299" s="18">
        <v>28819</v>
      </c>
      <c r="C299" s="5" t="s">
        <v>11</v>
      </c>
      <c r="D299" s="9" t="s">
        <v>827</v>
      </c>
      <c r="E299" s="8"/>
      <c r="F299" s="8"/>
      <c r="G299" s="8"/>
      <c r="H299" s="24"/>
      <c r="I299" s="24"/>
      <c r="J299" s="22"/>
      <c r="K299" s="18">
        <v>32</v>
      </c>
      <c r="L299" s="22">
        <v>28847</v>
      </c>
      <c r="M299" s="5" t="s">
        <v>12</v>
      </c>
      <c r="N299" s="9" t="s">
        <v>850</v>
      </c>
      <c r="O299" s="8"/>
      <c r="P299" s="8"/>
      <c r="Q299" s="8"/>
      <c r="R299" s="24"/>
      <c r="S299" s="24"/>
      <c r="T299" s="22"/>
    </row>
    <row r="300" spans="1:20" ht="23.1" customHeight="1" x14ac:dyDescent="0.5">
      <c r="A300" s="18">
        <v>6</v>
      </c>
      <c r="B300" s="18">
        <v>28820</v>
      </c>
      <c r="C300" s="5" t="s">
        <v>11</v>
      </c>
      <c r="D300" s="9" t="s">
        <v>828</v>
      </c>
      <c r="E300" s="8"/>
      <c r="F300" s="8"/>
      <c r="G300" s="8"/>
      <c r="H300" s="24"/>
      <c r="I300" s="24"/>
      <c r="J300" s="22"/>
      <c r="K300" s="25">
        <v>33</v>
      </c>
      <c r="L300" s="22">
        <v>28848</v>
      </c>
      <c r="M300" s="5" t="s">
        <v>12</v>
      </c>
      <c r="N300" s="9" t="s">
        <v>851</v>
      </c>
      <c r="O300" s="8"/>
      <c r="P300" s="8"/>
      <c r="Q300" s="8"/>
      <c r="R300" s="24"/>
      <c r="S300" s="24"/>
      <c r="T300" s="22"/>
    </row>
    <row r="301" spans="1:20" ht="23.1" customHeight="1" x14ac:dyDescent="0.5">
      <c r="A301" s="22">
        <v>7</v>
      </c>
      <c r="B301" s="18">
        <v>28821</v>
      </c>
      <c r="C301" s="2" t="s">
        <v>11</v>
      </c>
      <c r="D301" s="8" t="s">
        <v>829</v>
      </c>
      <c r="E301" s="8"/>
      <c r="F301" s="8"/>
      <c r="G301" s="8"/>
      <c r="H301" s="24"/>
      <c r="I301" s="24"/>
      <c r="J301" s="22"/>
      <c r="K301" s="18">
        <v>34</v>
      </c>
      <c r="L301" s="22">
        <v>28849</v>
      </c>
      <c r="M301" s="5" t="s">
        <v>12</v>
      </c>
      <c r="N301" s="9" t="s">
        <v>852</v>
      </c>
      <c r="O301" s="8"/>
      <c r="P301" s="8"/>
      <c r="Q301" s="8"/>
      <c r="R301" s="24"/>
      <c r="S301" s="24"/>
      <c r="T301" s="22"/>
    </row>
    <row r="302" spans="1:20" ht="23.1" customHeight="1" x14ac:dyDescent="0.5">
      <c r="A302" s="22">
        <v>8</v>
      </c>
      <c r="B302" s="18">
        <v>28822</v>
      </c>
      <c r="C302" s="2" t="s">
        <v>11</v>
      </c>
      <c r="D302" s="3" t="s">
        <v>830</v>
      </c>
      <c r="E302" s="8"/>
      <c r="F302" s="8"/>
      <c r="G302" s="8"/>
      <c r="H302" s="24"/>
      <c r="I302" s="24"/>
      <c r="J302" s="22"/>
      <c r="K302" s="25">
        <v>35</v>
      </c>
      <c r="L302" s="22">
        <v>28850</v>
      </c>
      <c r="M302" s="5" t="s">
        <v>12</v>
      </c>
      <c r="N302" s="9" t="s">
        <v>1206</v>
      </c>
      <c r="O302" s="8"/>
      <c r="P302" s="8"/>
      <c r="Q302" s="8"/>
      <c r="R302" s="24"/>
      <c r="S302" s="24"/>
      <c r="T302" s="22"/>
    </row>
    <row r="303" spans="1:20" ht="23.1" customHeight="1" x14ac:dyDescent="0.5">
      <c r="A303" s="18">
        <v>9</v>
      </c>
      <c r="B303" s="18">
        <v>28823</v>
      </c>
      <c r="C303" s="5" t="s">
        <v>11</v>
      </c>
      <c r="D303" s="9" t="s">
        <v>831</v>
      </c>
      <c r="E303" s="8"/>
      <c r="F303" s="8"/>
      <c r="G303" s="8"/>
      <c r="H303" s="24"/>
      <c r="I303" s="24"/>
      <c r="J303" s="22"/>
      <c r="K303" s="18">
        <v>36</v>
      </c>
      <c r="L303" s="22">
        <v>28851</v>
      </c>
      <c r="M303" s="5" t="s">
        <v>853</v>
      </c>
      <c r="N303" s="9" t="s">
        <v>854</v>
      </c>
      <c r="O303" s="8"/>
      <c r="P303" s="8"/>
      <c r="Q303" s="8"/>
      <c r="R303" s="24"/>
      <c r="S303" s="24"/>
      <c r="T303" s="22"/>
    </row>
    <row r="304" spans="1:20" ht="23.1" customHeight="1" x14ac:dyDescent="0.5">
      <c r="A304" s="22">
        <v>10</v>
      </c>
      <c r="B304" s="18">
        <v>28824</v>
      </c>
      <c r="C304" s="5" t="s">
        <v>11</v>
      </c>
      <c r="D304" s="9" t="s">
        <v>1351</v>
      </c>
      <c r="E304" s="8"/>
      <c r="F304" s="8"/>
      <c r="G304" s="8"/>
      <c r="H304" s="24"/>
      <c r="I304" s="24"/>
      <c r="J304" s="22"/>
      <c r="K304" s="25">
        <v>37</v>
      </c>
      <c r="L304" s="22">
        <v>29554</v>
      </c>
      <c r="M304" s="5" t="s">
        <v>853</v>
      </c>
      <c r="N304" s="9" t="s">
        <v>2212</v>
      </c>
      <c r="O304" s="8"/>
      <c r="P304" s="8"/>
      <c r="Q304" s="8"/>
      <c r="R304" s="24"/>
      <c r="S304" s="24"/>
      <c r="T304" s="22"/>
    </row>
    <row r="305" spans="1:20" ht="23.1" customHeight="1" x14ac:dyDescent="0.5">
      <c r="A305" s="18">
        <v>11</v>
      </c>
      <c r="B305" s="18">
        <v>28825</v>
      </c>
      <c r="C305" s="5" t="s">
        <v>11</v>
      </c>
      <c r="D305" s="9" t="s">
        <v>832</v>
      </c>
      <c r="E305" s="8"/>
      <c r="F305" s="8"/>
      <c r="G305" s="8"/>
      <c r="H305" s="24"/>
      <c r="I305" s="24"/>
      <c r="J305" s="22"/>
      <c r="K305" s="18"/>
      <c r="L305" s="22"/>
      <c r="M305" s="5"/>
      <c r="N305" s="9"/>
      <c r="O305" s="8"/>
      <c r="P305" s="8"/>
      <c r="Q305" s="8"/>
      <c r="R305" s="24"/>
      <c r="S305" s="24"/>
      <c r="T305" s="22"/>
    </row>
    <row r="306" spans="1:20" ht="23.1" customHeight="1" x14ac:dyDescent="0.5">
      <c r="A306" s="22">
        <v>12</v>
      </c>
      <c r="B306" s="18">
        <v>28826</v>
      </c>
      <c r="C306" s="5" t="s">
        <v>11</v>
      </c>
      <c r="D306" s="9" t="s">
        <v>833</v>
      </c>
      <c r="E306" s="8"/>
      <c r="F306" s="8"/>
      <c r="G306" s="8"/>
      <c r="H306" s="24"/>
      <c r="I306" s="24"/>
      <c r="J306" s="22"/>
      <c r="K306" s="25"/>
      <c r="L306" s="22"/>
      <c r="M306" s="5"/>
      <c r="N306" s="9"/>
      <c r="O306" s="8"/>
      <c r="P306" s="8"/>
      <c r="Q306" s="8"/>
      <c r="R306" s="24"/>
      <c r="S306" s="24"/>
      <c r="T306" s="22"/>
    </row>
    <row r="307" spans="1:20" ht="23.1" customHeight="1" x14ac:dyDescent="0.5">
      <c r="A307" s="22">
        <v>13</v>
      </c>
      <c r="B307" s="18">
        <v>28827</v>
      </c>
      <c r="C307" s="5" t="s">
        <v>11</v>
      </c>
      <c r="D307" s="9" t="s">
        <v>1324</v>
      </c>
      <c r="E307" s="8"/>
      <c r="F307" s="8"/>
      <c r="G307" s="8"/>
      <c r="H307" s="24"/>
      <c r="I307" s="24"/>
      <c r="J307" s="22"/>
      <c r="K307" s="18"/>
      <c r="L307" s="22"/>
      <c r="M307" s="10"/>
      <c r="N307" s="3"/>
      <c r="O307" s="8"/>
      <c r="P307" s="8"/>
      <c r="Q307" s="8"/>
      <c r="R307" s="24"/>
      <c r="S307" s="24"/>
      <c r="T307" s="22"/>
    </row>
    <row r="308" spans="1:20" ht="23.1" customHeight="1" x14ac:dyDescent="0.5">
      <c r="A308" s="18">
        <v>14</v>
      </c>
      <c r="B308" s="18">
        <v>28828</v>
      </c>
      <c r="C308" s="5" t="s">
        <v>11</v>
      </c>
      <c r="D308" s="9" t="s">
        <v>834</v>
      </c>
      <c r="E308" s="8"/>
      <c r="F308" s="8"/>
      <c r="G308" s="8"/>
      <c r="H308" s="24"/>
      <c r="I308" s="24"/>
      <c r="J308" s="22"/>
      <c r="K308" s="25"/>
      <c r="L308" s="22"/>
      <c r="M308" s="10"/>
      <c r="N308" s="3"/>
      <c r="O308" s="8"/>
      <c r="P308" s="8"/>
      <c r="Q308" s="8"/>
      <c r="R308" s="24"/>
      <c r="S308" s="24"/>
      <c r="T308" s="22"/>
    </row>
    <row r="309" spans="1:20" ht="23.1" customHeight="1" x14ac:dyDescent="0.5">
      <c r="A309" s="22">
        <v>15</v>
      </c>
      <c r="B309" s="18">
        <v>28829</v>
      </c>
      <c r="C309" s="5" t="s">
        <v>11</v>
      </c>
      <c r="D309" s="9" t="s">
        <v>835</v>
      </c>
      <c r="E309" s="8"/>
      <c r="F309" s="8"/>
      <c r="G309" s="8"/>
      <c r="H309" s="24"/>
      <c r="I309" s="24"/>
      <c r="J309" s="22"/>
      <c r="K309" s="18"/>
      <c r="L309" s="22"/>
      <c r="M309" s="10"/>
      <c r="N309" s="3"/>
      <c r="O309" s="8"/>
      <c r="P309" s="8"/>
      <c r="Q309" s="8"/>
      <c r="R309" s="24"/>
      <c r="S309" s="24"/>
      <c r="T309" s="22"/>
    </row>
    <row r="310" spans="1:20" ht="23.1" customHeight="1" x14ac:dyDescent="0.5">
      <c r="A310" s="18">
        <v>16</v>
      </c>
      <c r="B310" s="18">
        <v>28831</v>
      </c>
      <c r="C310" s="5" t="s">
        <v>12</v>
      </c>
      <c r="D310" s="9" t="s">
        <v>836</v>
      </c>
      <c r="E310" s="8"/>
      <c r="F310" s="8"/>
      <c r="G310" s="8"/>
      <c r="H310" s="24"/>
      <c r="I310" s="24"/>
      <c r="J310" s="22"/>
      <c r="K310" s="25"/>
      <c r="L310" s="22"/>
      <c r="N310" s="3"/>
      <c r="O310" s="8"/>
      <c r="P310" s="8"/>
      <c r="Q310" s="8"/>
      <c r="R310" s="24"/>
      <c r="S310" s="24"/>
      <c r="T310" s="22"/>
    </row>
    <row r="311" spans="1:20" ht="23.1" customHeight="1" x14ac:dyDescent="0.5">
      <c r="A311" s="22">
        <v>17</v>
      </c>
      <c r="B311" s="18">
        <v>28832</v>
      </c>
      <c r="C311" s="2" t="s">
        <v>12</v>
      </c>
      <c r="D311" s="8" t="s">
        <v>837</v>
      </c>
      <c r="E311" s="8"/>
      <c r="F311" s="8"/>
      <c r="G311" s="8"/>
      <c r="H311" s="24"/>
      <c r="I311" s="24"/>
      <c r="J311" s="22"/>
      <c r="K311" s="18"/>
      <c r="L311" s="22"/>
      <c r="M311" s="10"/>
      <c r="N311" s="3"/>
      <c r="O311" s="8"/>
      <c r="P311" s="8"/>
      <c r="Q311" s="8"/>
      <c r="R311" s="24"/>
      <c r="S311" s="24"/>
      <c r="T311" s="22"/>
    </row>
    <row r="312" spans="1:20" ht="23.1" customHeight="1" x14ac:dyDescent="0.5">
      <c r="A312" s="22">
        <v>18</v>
      </c>
      <c r="B312" s="18">
        <v>28833</v>
      </c>
      <c r="C312" s="5" t="s">
        <v>12</v>
      </c>
      <c r="D312" s="9" t="s">
        <v>1352</v>
      </c>
      <c r="E312" s="8"/>
      <c r="F312" s="8"/>
      <c r="G312" s="8"/>
      <c r="H312" s="24"/>
      <c r="I312" s="24"/>
      <c r="J312" s="22"/>
      <c r="K312" s="25"/>
      <c r="L312" s="22"/>
      <c r="M312" s="10"/>
      <c r="N312" s="3"/>
      <c r="O312" s="8"/>
      <c r="P312" s="8"/>
      <c r="Q312" s="8"/>
      <c r="R312" s="24"/>
      <c r="S312" s="24"/>
      <c r="T312" s="22"/>
    </row>
    <row r="313" spans="1:20" ht="23.1" customHeight="1" x14ac:dyDescent="0.5">
      <c r="A313" s="18">
        <v>19</v>
      </c>
      <c r="B313" s="18">
        <v>28834</v>
      </c>
      <c r="C313" s="5" t="s">
        <v>12</v>
      </c>
      <c r="D313" s="9" t="s">
        <v>838</v>
      </c>
      <c r="E313" s="8"/>
      <c r="F313" s="8"/>
      <c r="G313" s="8"/>
      <c r="H313" s="27"/>
      <c r="I313" s="27"/>
      <c r="J313" s="6"/>
      <c r="K313" s="18"/>
      <c r="L313" s="22"/>
      <c r="M313" s="10"/>
      <c r="N313" s="3"/>
      <c r="O313" s="8"/>
      <c r="P313" s="8"/>
      <c r="Q313" s="8"/>
      <c r="R313" s="27"/>
      <c r="S313" s="27"/>
      <c r="T313" s="6"/>
    </row>
    <row r="314" spans="1:20" ht="23.1" customHeight="1" x14ac:dyDescent="0.5">
      <c r="A314" s="22">
        <v>20</v>
      </c>
      <c r="B314" s="18">
        <v>28835</v>
      </c>
      <c r="C314" s="5" t="s">
        <v>12</v>
      </c>
      <c r="D314" s="9" t="s">
        <v>839</v>
      </c>
      <c r="E314" s="8"/>
      <c r="F314" s="8"/>
      <c r="G314" s="8"/>
      <c r="H314" s="24"/>
      <c r="I314" s="24"/>
      <c r="J314" s="22"/>
      <c r="K314" s="25"/>
      <c r="L314" s="22"/>
      <c r="M314" s="10"/>
      <c r="N314" s="3"/>
      <c r="O314" s="8"/>
      <c r="P314" s="8"/>
      <c r="Q314" s="8"/>
      <c r="R314" s="24"/>
      <c r="S314" s="24"/>
      <c r="T314" s="22"/>
    </row>
    <row r="315" spans="1:20" ht="23.1" customHeight="1" x14ac:dyDescent="0.5">
      <c r="A315" s="18">
        <v>21</v>
      </c>
      <c r="B315" s="18">
        <v>28836</v>
      </c>
      <c r="C315" s="5" t="s">
        <v>12</v>
      </c>
      <c r="D315" s="9" t="s">
        <v>840</v>
      </c>
      <c r="E315" s="8"/>
      <c r="F315" s="8"/>
      <c r="G315" s="8"/>
      <c r="H315" s="24"/>
      <c r="I315" s="24"/>
      <c r="J315" s="22"/>
      <c r="K315" s="18"/>
      <c r="L315" s="22"/>
      <c r="M315" s="10"/>
      <c r="N315" s="3"/>
      <c r="O315" s="8"/>
      <c r="P315" s="8"/>
      <c r="Q315" s="8"/>
      <c r="R315" s="24"/>
      <c r="S315" s="24"/>
      <c r="T315" s="22"/>
    </row>
    <row r="316" spans="1:20" ht="23.1" customHeight="1" x14ac:dyDescent="0.5">
      <c r="A316" s="22">
        <v>22</v>
      </c>
      <c r="B316" s="18">
        <v>28837</v>
      </c>
      <c r="C316" s="5" t="s">
        <v>12</v>
      </c>
      <c r="D316" s="9" t="s">
        <v>841</v>
      </c>
      <c r="E316" s="8"/>
      <c r="F316" s="8"/>
      <c r="G316" s="8"/>
      <c r="H316" s="24"/>
      <c r="I316" s="24"/>
      <c r="J316" s="22"/>
      <c r="K316" s="25"/>
      <c r="L316" s="22"/>
      <c r="M316" s="10"/>
      <c r="N316" s="3"/>
      <c r="O316" s="8"/>
      <c r="P316" s="8"/>
      <c r="Q316" s="8"/>
      <c r="R316" s="24"/>
      <c r="S316" s="24"/>
      <c r="T316" s="22"/>
    </row>
    <row r="317" spans="1:20" ht="23.1" customHeight="1" x14ac:dyDescent="0.5">
      <c r="A317" s="22">
        <v>23</v>
      </c>
      <c r="B317" s="18">
        <v>28838</v>
      </c>
      <c r="C317" s="2" t="s">
        <v>12</v>
      </c>
      <c r="D317" s="8" t="s">
        <v>842</v>
      </c>
      <c r="E317" s="8"/>
      <c r="F317" s="8"/>
      <c r="G317" s="8"/>
      <c r="H317" s="24"/>
      <c r="I317" s="24"/>
      <c r="J317" s="22"/>
      <c r="K317" s="18"/>
      <c r="L317" s="22"/>
      <c r="N317" s="3"/>
      <c r="O317" s="8"/>
      <c r="P317" s="8"/>
      <c r="Q317" s="8"/>
      <c r="R317" s="24"/>
      <c r="S317" s="24"/>
      <c r="T317" s="22"/>
    </row>
    <row r="318" spans="1:20" ht="23.1" customHeight="1" x14ac:dyDescent="0.5">
      <c r="A318" s="18">
        <v>24</v>
      </c>
      <c r="B318" s="18">
        <v>28839</v>
      </c>
      <c r="C318" s="5" t="s">
        <v>12</v>
      </c>
      <c r="D318" s="9" t="s">
        <v>843</v>
      </c>
      <c r="E318" s="8"/>
      <c r="F318" s="8"/>
      <c r="G318" s="8"/>
      <c r="H318" s="24"/>
      <c r="I318" s="24"/>
      <c r="J318" s="22"/>
      <c r="K318" s="22"/>
      <c r="L318" s="22"/>
      <c r="M318" s="10"/>
      <c r="N318" s="3"/>
      <c r="O318" s="8"/>
      <c r="P318" s="8"/>
      <c r="Q318" s="8"/>
      <c r="R318" s="24"/>
      <c r="S318" s="24"/>
      <c r="T318" s="22"/>
    </row>
    <row r="319" spans="1:20" ht="23.1" customHeight="1" x14ac:dyDescent="0.5">
      <c r="A319" s="22">
        <v>25</v>
      </c>
      <c r="B319" s="18">
        <v>28840</v>
      </c>
      <c r="C319" s="5" t="s">
        <v>12</v>
      </c>
      <c r="D319" s="9" t="s">
        <v>844</v>
      </c>
      <c r="E319" s="8"/>
      <c r="F319" s="8"/>
      <c r="G319" s="8"/>
      <c r="H319" s="24"/>
      <c r="I319" s="24"/>
      <c r="J319" s="22"/>
      <c r="K319" s="22"/>
      <c r="L319" s="22"/>
      <c r="M319" s="10"/>
      <c r="N319" s="3"/>
      <c r="O319" s="8"/>
      <c r="P319" s="8"/>
      <c r="Q319" s="8"/>
      <c r="R319" s="24"/>
      <c r="S319" s="24"/>
      <c r="T319" s="22"/>
    </row>
    <row r="320" spans="1:20" ht="23.1" customHeight="1" x14ac:dyDescent="0.5">
      <c r="A320" s="18">
        <v>26</v>
      </c>
      <c r="B320" s="22">
        <v>28841</v>
      </c>
      <c r="C320" s="5" t="s">
        <v>12</v>
      </c>
      <c r="D320" s="9" t="s">
        <v>845</v>
      </c>
      <c r="E320" s="8"/>
      <c r="F320" s="8"/>
      <c r="G320" s="8"/>
      <c r="H320" s="24"/>
      <c r="I320" s="24"/>
      <c r="J320" s="22"/>
      <c r="K320" s="22"/>
      <c r="L320" s="22"/>
      <c r="M320" s="10"/>
      <c r="N320" s="3"/>
      <c r="O320" s="8"/>
      <c r="P320" s="8"/>
      <c r="Q320" s="8"/>
      <c r="R320" s="24"/>
      <c r="S320" s="24"/>
      <c r="T320" s="22"/>
    </row>
    <row r="321" spans="1:20" ht="23.1" customHeight="1" x14ac:dyDescent="0.5">
      <c r="A321" s="22">
        <v>27</v>
      </c>
      <c r="B321" s="22">
        <v>28842</v>
      </c>
      <c r="C321" s="5" t="s">
        <v>12</v>
      </c>
      <c r="D321" s="9" t="s">
        <v>846</v>
      </c>
      <c r="E321" s="28"/>
      <c r="F321" s="28"/>
      <c r="G321" s="28"/>
      <c r="H321" s="22"/>
      <c r="I321" s="22"/>
      <c r="J321" s="22"/>
      <c r="K321" s="22"/>
      <c r="L321" s="22"/>
      <c r="M321" s="10"/>
      <c r="N321" s="3"/>
      <c r="O321" s="28"/>
      <c r="P321" s="28"/>
      <c r="Q321" s="28"/>
      <c r="R321" s="22"/>
      <c r="S321" s="22"/>
      <c r="T321" s="22"/>
    </row>
    <row r="322" spans="1:20" ht="23.1" customHeight="1" x14ac:dyDescent="0.5">
      <c r="A322" s="29" t="s">
        <v>15</v>
      </c>
      <c r="B322" s="30"/>
      <c r="H322" s="32"/>
      <c r="I322" s="32"/>
      <c r="J322" s="32"/>
      <c r="K322" s="32"/>
      <c r="L322" s="30"/>
      <c r="R322" s="32"/>
      <c r="S322" s="32"/>
      <c r="T322" s="32"/>
    </row>
    <row r="323" spans="1:20" ht="23.1" customHeight="1" x14ac:dyDescent="0.5">
      <c r="A323" s="209" t="s">
        <v>202</v>
      </c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</row>
    <row r="324" spans="1:20" ht="23.1" customHeight="1" x14ac:dyDescent="0.5">
      <c r="A324" s="209" t="s">
        <v>203</v>
      </c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</row>
    <row r="325" spans="1:20" ht="23.1" customHeight="1" x14ac:dyDescent="0.5">
      <c r="A325" s="210" t="s">
        <v>552</v>
      </c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</row>
    <row r="326" spans="1:20" ht="23.1" customHeight="1" x14ac:dyDescent="0.5">
      <c r="A326" s="210" t="s">
        <v>1386</v>
      </c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</row>
    <row r="327" spans="1:20" ht="23.1" customHeight="1" x14ac:dyDescent="0.5">
      <c r="A327" s="211" t="s">
        <v>2203</v>
      </c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</row>
    <row r="328" spans="1:20" ht="23.1" customHeight="1" x14ac:dyDescent="0.5">
      <c r="A328" s="214" t="s">
        <v>857</v>
      </c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</row>
    <row r="329" spans="1:20" ht="23.1" customHeight="1" x14ac:dyDescent="0.5">
      <c r="A329" s="15" t="s">
        <v>7</v>
      </c>
      <c r="B329" s="15" t="s">
        <v>7</v>
      </c>
      <c r="C329" s="212" t="s">
        <v>3</v>
      </c>
      <c r="D329" s="213"/>
      <c r="E329" s="212" t="s">
        <v>5</v>
      </c>
      <c r="F329" s="215"/>
      <c r="G329" s="215"/>
      <c r="H329" s="215"/>
      <c r="I329" s="215"/>
      <c r="J329" s="213"/>
      <c r="K329" s="15" t="s">
        <v>7</v>
      </c>
      <c r="L329" s="15" t="s">
        <v>7</v>
      </c>
      <c r="M329" s="212" t="s">
        <v>3</v>
      </c>
      <c r="N329" s="213"/>
      <c r="O329" s="212" t="s">
        <v>5</v>
      </c>
      <c r="P329" s="215"/>
      <c r="Q329" s="215"/>
      <c r="R329" s="215"/>
      <c r="S329" s="215"/>
      <c r="T329" s="213"/>
    </row>
    <row r="330" spans="1:20" ht="23.1" customHeight="1" x14ac:dyDescent="0.5">
      <c r="A330" s="16" t="s">
        <v>6</v>
      </c>
      <c r="B330" s="16" t="s">
        <v>4</v>
      </c>
      <c r="C330" s="207"/>
      <c r="D330" s="208"/>
      <c r="E330" s="17" t="s">
        <v>553</v>
      </c>
      <c r="F330" s="17" t="s">
        <v>8</v>
      </c>
      <c r="G330" s="17" t="s">
        <v>554</v>
      </c>
      <c r="H330" s="17" t="s">
        <v>10</v>
      </c>
      <c r="I330" s="13" t="s">
        <v>2</v>
      </c>
      <c r="J330" s="13" t="s">
        <v>9</v>
      </c>
      <c r="K330" s="16" t="s">
        <v>6</v>
      </c>
      <c r="L330" s="16" t="s">
        <v>4</v>
      </c>
      <c r="M330" s="207"/>
      <c r="N330" s="208"/>
      <c r="O330" s="17" t="s">
        <v>553</v>
      </c>
      <c r="P330" s="17" t="s">
        <v>8</v>
      </c>
      <c r="Q330" s="17" t="s">
        <v>554</v>
      </c>
      <c r="R330" s="17" t="s">
        <v>10</v>
      </c>
      <c r="S330" s="13" t="s">
        <v>2</v>
      </c>
      <c r="T330" s="13" t="s">
        <v>9</v>
      </c>
    </row>
    <row r="331" spans="1:20" ht="23.1" customHeight="1" x14ac:dyDescent="0.5">
      <c r="A331" s="18">
        <v>1</v>
      </c>
      <c r="B331" s="18"/>
      <c r="C331" s="5"/>
      <c r="D331" s="9"/>
      <c r="E331" s="19"/>
      <c r="F331" s="19"/>
      <c r="G331" s="19"/>
      <c r="H331" s="20"/>
      <c r="I331" s="20"/>
      <c r="J331" s="18"/>
      <c r="K331" s="21">
        <v>28</v>
      </c>
      <c r="L331" s="22"/>
      <c r="M331" s="5"/>
      <c r="N331" s="9"/>
      <c r="O331" s="19"/>
      <c r="P331" s="19"/>
      <c r="Q331" s="19"/>
      <c r="R331" s="20"/>
      <c r="S331" s="20"/>
      <c r="T331" s="18"/>
    </row>
    <row r="332" spans="1:20" ht="23.1" customHeight="1" x14ac:dyDescent="0.5">
      <c r="A332" s="22">
        <v>2</v>
      </c>
      <c r="B332" s="18"/>
      <c r="C332" s="5"/>
      <c r="D332" s="9"/>
      <c r="E332" s="8"/>
      <c r="F332" s="8"/>
      <c r="G332" s="8"/>
      <c r="H332" s="24"/>
      <c r="I332" s="24"/>
      <c r="J332" s="22"/>
      <c r="K332" s="25">
        <v>29</v>
      </c>
      <c r="L332" s="22"/>
      <c r="M332" s="5"/>
      <c r="N332" s="9"/>
      <c r="O332" s="8"/>
      <c r="P332" s="8"/>
      <c r="Q332" s="8"/>
      <c r="R332" s="24"/>
      <c r="S332" s="24"/>
      <c r="T332" s="22"/>
    </row>
    <row r="333" spans="1:20" ht="23.1" customHeight="1" x14ac:dyDescent="0.5">
      <c r="A333" s="22">
        <v>3</v>
      </c>
      <c r="B333" s="18"/>
      <c r="C333" s="2"/>
      <c r="D333" s="8"/>
      <c r="E333" s="8"/>
      <c r="F333" s="8"/>
      <c r="G333" s="8"/>
      <c r="H333" s="24"/>
      <c r="I333" s="24"/>
      <c r="J333" s="22"/>
      <c r="K333" s="18">
        <v>30</v>
      </c>
      <c r="L333" s="22"/>
      <c r="M333" s="5"/>
      <c r="N333" s="9"/>
      <c r="O333" s="8"/>
      <c r="P333" s="8"/>
      <c r="Q333" s="8"/>
      <c r="R333" s="24"/>
      <c r="S333" s="24"/>
      <c r="T333" s="22"/>
    </row>
    <row r="334" spans="1:20" ht="23.1" customHeight="1" x14ac:dyDescent="0.5">
      <c r="A334" s="18">
        <v>4</v>
      </c>
      <c r="B334" s="18"/>
      <c r="C334" s="2"/>
      <c r="D334" s="8"/>
      <c r="E334" s="8"/>
      <c r="F334" s="8"/>
      <c r="G334" s="8"/>
      <c r="H334" s="24"/>
      <c r="I334" s="24"/>
      <c r="J334" s="22"/>
      <c r="K334" s="25">
        <v>31</v>
      </c>
      <c r="L334" s="22"/>
      <c r="M334" s="5"/>
      <c r="N334" s="9"/>
      <c r="O334" s="8"/>
      <c r="P334" s="8"/>
      <c r="Q334" s="8"/>
      <c r="R334" s="24"/>
      <c r="S334" s="24"/>
      <c r="T334" s="22"/>
    </row>
    <row r="335" spans="1:20" ht="23.1" customHeight="1" x14ac:dyDescent="0.5">
      <c r="A335" s="22">
        <v>5</v>
      </c>
      <c r="B335" s="18"/>
      <c r="C335" s="5"/>
      <c r="D335" s="9"/>
      <c r="E335" s="8"/>
      <c r="F335" s="8"/>
      <c r="G335" s="8"/>
      <c r="H335" s="24"/>
      <c r="I335" s="24"/>
      <c r="J335" s="22"/>
      <c r="K335" s="18">
        <v>32</v>
      </c>
      <c r="L335" s="22"/>
      <c r="M335" s="5"/>
      <c r="N335" s="9"/>
      <c r="O335" s="8"/>
      <c r="P335" s="8"/>
      <c r="Q335" s="8"/>
      <c r="R335" s="24"/>
      <c r="S335" s="24"/>
      <c r="T335" s="22"/>
    </row>
    <row r="336" spans="1:20" ht="23.1" customHeight="1" x14ac:dyDescent="0.5">
      <c r="A336" s="18">
        <v>6</v>
      </c>
      <c r="B336" s="18"/>
      <c r="C336" s="5"/>
      <c r="D336" s="9"/>
      <c r="E336" s="8"/>
      <c r="F336" s="8"/>
      <c r="G336" s="8"/>
      <c r="H336" s="24"/>
      <c r="I336" s="24"/>
      <c r="J336" s="22"/>
      <c r="K336" s="25">
        <v>33</v>
      </c>
      <c r="L336" s="22"/>
      <c r="M336" s="5"/>
      <c r="N336" s="9"/>
      <c r="O336" s="8"/>
      <c r="P336" s="8"/>
      <c r="Q336" s="8"/>
      <c r="R336" s="24"/>
      <c r="S336" s="24"/>
      <c r="T336" s="22"/>
    </row>
    <row r="337" spans="1:20" ht="23.1" customHeight="1" x14ac:dyDescent="0.5">
      <c r="A337" s="22">
        <v>7</v>
      </c>
      <c r="B337" s="18"/>
      <c r="C337" s="5"/>
      <c r="D337" s="9"/>
      <c r="E337" s="8"/>
      <c r="F337" s="8"/>
      <c r="G337" s="8"/>
      <c r="H337" s="24"/>
      <c r="I337" s="24"/>
      <c r="J337" s="22"/>
      <c r="K337" s="18">
        <v>34</v>
      </c>
      <c r="L337" s="22"/>
      <c r="M337" s="5"/>
      <c r="N337" s="9"/>
      <c r="O337" s="8"/>
      <c r="P337" s="8"/>
      <c r="Q337" s="8"/>
      <c r="R337" s="24"/>
      <c r="S337" s="24"/>
      <c r="T337" s="22"/>
    </row>
    <row r="338" spans="1:20" ht="23.1" customHeight="1" x14ac:dyDescent="0.5">
      <c r="A338" s="22">
        <v>8</v>
      </c>
      <c r="B338" s="18"/>
      <c r="C338" s="2"/>
      <c r="D338" s="8"/>
      <c r="E338" s="8"/>
      <c r="F338" s="8"/>
      <c r="G338" s="8"/>
      <c r="H338" s="24"/>
      <c r="I338" s="24"/>
      <c r="J338" s="22"/>
      <c r="K338" s="25">
        <v>35</v>
      </c>
      <c r="L338" s="22"/>
      <c r="M338" s="5"/>
      <c r="N338" s="9"/>
      <c r="O338" s="8"/>
      <c r="P338" s="8"/>
      <c r="Q338" s="8"/>
      <c r="R338" s="24"/>
      <c r="S338" s="24"/>
      <c r="T338" s="22"/>
    </row>
    <row r="339" spans="1:20" ht="23.1" customHeight="1" x14ac:dyDescent="0.5">
      <c r="A339" s="18">
        <v>9</v>
      </c>
      <c r="B339" s="18"/>
      <c r="C339" s="2"/>
      <c r="D339" s="3"/>
      <c r="E339" s="8"/>
      <c r="F339" s="8"/>
      <c r="G339" s="8"/>
      <c r="H339" s="24"/>
      <c r="I339" s="24"/>
      <c r="J339" s="22"/>
      <c r="K339" s="18">
        <v>36</v>
      </c>
      <c r="L339" s="22"/>
      <c r="M339" s="5"/>
      <c r="N339" s="9"/>
      <c r="O339" s="8"/>
      <c r="P339" s="8"/>
      <c r="Q339" s="8"/>
      <c r="R339" s="24"/>
      <c r="S339" s="24"/>
      <c r="T339" s="22"/>
    </row>
    <row r="340" spans="1:20" ht="23.1" customHeight="1" x14ac:dyDescent="0.5">
      <c r="A340" s="22">
        <v>10</v>
      </c>
      <c r="B340" s="18"/>
      <c r="C340" s="5"/>
      <c r="D340" s="9"/>
      <c r="E340" s="8"/>
      <c r="F340" s="8"/>
      <c r="G340" s="8"/>
      <c r="H340" s="24"/>
      <c r="I340" s="24"/>
      <c r="J340" s="22"/>
      <c r="K340" s="25">
        <v>37</v>
      </c>
      <c r="L340" s="22"/>
      <c r="M340" s="5"/>
      <c r="N340" s="9"/>
      <c r="O340" s="8"/>
      <c r="P340" s="8"/>
      <c r="Q340" s="8"/>
      <c r="R340" s="24"/>
      <c r="S340" s="24"/>
      <c r="T340" s="22"/>
    </row>
    <row r="341" spans="1:20" ht="23.1" customHeight="1" x14ac:dyDescent="0.5">
      <c r="A341" s="18">
        <v>11</v>
      </c>
      <c r="B341" s="18"/>
      <c r="C341" s="5"/>
      <c r="D341" s="9"/>
      <c r="E341" s="8"/>
      <c r="F341" s="8"/>
      <c r="G341" s="8"/>
      <c r="H341" s="24"/>
      <c r="I341" s="24"/>
      <c r="J341" s="22"/>
      <c r="K341" s="18"/>
      <c r="L341" s="22"/>
      <c r="M341" s="5"/>
      <c r="N341" s="9"/>
      <c r="O341" s="8"/>
      <c r="P341" s="8"/>
      <c r="Q341" s="8"/>
      <c r="R341" s="24"/>
      <c r="S341" s="24"/>
      <c r="T341" s="22"/>
    </row>
    <row r="342" spans="1:20" ht="23.1" customHeight="1" x14ac:dyDescent="0.5">
      <c r="A342" s="22">
        <v>12</v>
      </c>
      <c r="B342" s="18"/>
      <c r="C342" s="5"/>
      <c r="D342" s="9"/>
      <c r="E342" s="8"/>
      <c r="F342" s="8"/>
      <c r="G342" s="8"/>
      <c r="H342" s="24"/>
      <c r="I342" s="24"/>
      <c r="J342" s="22"/>
      <c r="K342" s="25"/>
      <c r="L342" s="22"/>
      <c r="M342" s="5"/>
      <c r="N342" s="9"/>
      <c r="O342" s="8"/>
      <c r="P342" s="8"/>
      <c r="Q342" s="8"/>
      <c r="R342" s="24"/>
      <c r="S342" s="24"/>
      <c r="T342" s="22"/>
    </row>
    <row r="343" spans="1:20" ht="23.1" customHeight="1" x14ac:dyDescent="0.5">
      <c r="A343" s="22">
        <v>13</v>
      </c>
      <c r="B343" s="18"/>
      <c r="C343" s="5"/>
      <c r="D343" s="9"/>
      <c r="E343" s="8"/>
      <c r="F343" s="8"/>
      <c r="G343" s="8"/>
      <c r="H343" s="24"/>
      <c r="I343" s="24"/>
      <c r="J343" s="22"/>
      <c r="K343" s="18"/>
      <c r="L343" s="22"/>
      <c r="M343" s="10"/>
      <c r="N343" s="3"/>
      <c r="O343" s="8"/>
      <c r="P343" s="8"/>
      <c r="Q343" s="8"/>
      <c r="R343" s="24"/>
      <c r="S343" s="24"/>
      <c r="T343" s="22"/>
    </row>
    <row r="344" spans="1:20" ht="23.1" customHeight="1" x14ac:dyDescent="0.5">
      <c r="A344" s="18">
        <v>14</v>
      </c>
      <c r="B344" s="18"/>
      <c r="C344" s="5"/>
      <c r="D344" s="9"/>
      <c r="E344" s="8"/>
      <c r="F344" s="8"/>
      <c r="G344" s="8"/>
      <c r="H344" s="24"/>
      <c r="I344" s="24"/>
      <c r="J344" s="22"/>
      <c r="K344" s="25"/>
      <c r="L344" s="22"/>
      <c r="M344" s="10"/>
      <c r="N344" s="3"/>
      <c r="O344" s="8"/>
      <c r="P344" s="8"/>
      <c r="Q344" s="8"/>
      <c r="R344" s="24"/>
      <c r="S344" s="24"/>
      <c r="T344" s="22"/>
    </row>
    <row r="345" spans="1:20" ht="23.1" customHeight="1" x14ac:dyDescent="0.5">
      <c r="A345" s="22">
        <v>15</v>
      </c>
      <c r="B345" s="18"/>
      <c r="C345" s="5"/>
      <c r="D345" s="9"/>
      <c r="E345" s="8"/>
      <c r="F345" s="8"/>
      <c r="G345" s="8"/>
      <c r="H345" s="24"/>
      <c r="I345" s="24"/>
      <c r="J345" s="22"/>
      <c r="K345" s="18"/>
      <c r="L345" s="22"/>
      <c r="M345" s="10"/>
      <c r="N345" s="3"/>
      <c r="O345" s="8"/>
      <c r="P345" s="8"/>
      <c r="Q345" s="8"/>
      <c r="R345" s="24"/>
      <c r="S345" s="24"/>
      <c r="T345" s="22"/>
    </row>
    <row r="346" spans="1:20" ht="23.1" customHeight="1" x14ac:dyDescent="0.5">
      <c r="A346" s="18">
        <v>16</v>
      </c>
      <c r="B346" s="18"/>
      <c r="C346" s="5"/>
      <c r="D346" s="9"/>
      <c r="E346" s="8"/>
      <c r="F346" s="8"/>
      <c r="G346" s="8"/>
      <c r="H346" s="24"/>
      <c r="I346" s="24"/>
      <c r="J346" s="22"/>
      <c r="K346" s="25"/>
      <c r="L346" s="22"/>
      <c r="N346" s="3"/>
      <c r="O346" s="8"/>
      <c r="P346" s="8"/>
      <c r="Q346" s="8"/>
      <c r="R346" s="24"/>
      <c r="S346" s="24"/>
      <c r="T346" s="22"/>
    </row>
    <row r="347" spans="1:20" ht="23.1" customHeight="1" x14ac:dyDescent="0.5">
      <c r="A347" s="22">
        <v>17</v>
      </c>
      <c r="B347" s="18"/>
      <c r="C347" s="5"/>
      <c r="D347" s="9"/>
      <c r="E347" s="8"/>
      <c r="F347" s="8"/>
      <c r="G347" s="8"/>
      <c r="H347" s="24"/>
      <c r="I347" s="24"/>
      <c r="J347" s="22"/>
      <c r="K347" s="18"/>
      <c r="L347" s="22"/>
      <c r="M347" s="10"/>
      <c r="N347" s="3"/>
      <c r="O347" s="8"/>
      <c r="P347" s="8"/>
      <c r="Q347" s="8"/>
      <c r="R347" s="24"/>
      <c r="S347" s="24"/>
      <c r="T347" s="22"/>
    </row>
    <row r="348" spans="1:20" ht="23.1" customHeight="1" x14ac:dyDescent="0.5">
      <c r="A348" s="22">
        <v>18</v>
      </c>
      <c r="B348" s="18"/>
      <c r="C348" s="5"/>
      <c r="D348" s="9"/>
      <c r="E348" s="8"/>
      <c r="F348" s="8"/>
      <c r="G348" s="8"/>
      <c r="H348" s="24"/>
      <c r="I348" s="24"/>
      <c r="J348" s="22"/>
      <c r="K348" s="25"/>
      <c r="L348" s="22"/>
      <c r="M348" s="10"/>
      <c r="N348" s="3"/>
      <c r="O348" s="8"/>
      <c r="P348" s="8"/>
      <c r="Q348" s="8"/>
      <c r="R348" s="24"/>
      <c r="S348" s="24"/>
      <c r="T348" s="22"/>
    </row>
    <row r="349" spans="1:20" ht="23.1" customHeight="1" x14ac:dyDescent="0.5">
      <c r="A349" s="18">
        <v>19</v>
      </c>
      <c r="B349" s="18"/>
      <c r="C349" s="2"/>
      <c r="D349" s="8"/>
      <c r="E349" s="8"/>
      <c r="F349" s="8"/>
      <c r="G349" s="8"/>
      <c r="H349" s="27"/>
      <c r="I349" s="27"/>
      <c r="J349" s="6"/>
      <c r="K349" s="18"/>
      <c r="L349" s="22"/>
      <c r="M349" s="10"/>
      <c r="N349" s="3"/>
      <c r="O349" s="8"/>
      <c r="P349" s="8"/>
      <c r="Q349" s="8"/>
      <c r="R349" s="27"/>
      <c r="S349" s="27"/>
      <c r="T349" s="6"/>
    </row>
    <row r="350" spans="1:20" ht="23.1" customHeight="1" x14ac:dyDescent="0.5">
      <c r="A350" s="22">
        <v>20</v>
      </c>
      <c r="B350" s="18"/>
      <c r="C350" s="5"/>
      <c r="D350" s="9"/>
      <c r="E350" s="8"/>
      <c r="F350" s="8"/>
      <c r="G350" s="8"/>
      <c r="H350" s="24"/>
      <c r="I350" s="24"/>
      <c r="J350" s="22"/>
      <c r="K350" s="25"/>
      <c r="L350" s="22"/>
      <c r="M350" s="10"/>
      <c r="N350" s="3"/>
      <c r="O350" s="8"/>
      <c r="P350" s="8"/>
      <c r="Q350" s="8"/>
      <c r="R350" s="24"/>
      <c r="S350" s="24"/>
      <c r="T350" s="22"/>
    </row>
    <row r="351" spans="1:20" ht="23.1" customHeight="1" x14ac:dyDescent="0.5">
      <c r="A351" s="18">
        <v>21</v>
      </c>
      <c r="B351" s="18"/>
      <c r="C351" s="5"/>
      <c r="D351" s="9"/>
      <c r="E351" s="8"/>
      <c r="F351" s="8"/>
      <c r="G351" s="8"/>
      <c r="H351" s="24"/>
      <c r="I351" s="24"/>
      <c r="J351" s="22"/>
      <c r="K351" s="18"/>
      <c r="L351" s="22"/>
      <c r="M351" s="10"/>
      <c r="N351" s="3"/>
      <c r="O351" s="8"/>
      <c r="P351" s="8"/>
      <c r="Q351" s="8"/>
      <c r="R351" s="24"/>
      <c r="S351" s="24"/>
      <c r="T351" s="22"/>
    </row>
    <row r="352" spans="1:20" ht="23.1" customHeight="1" x14ac:dyDescent="0.5">
      <c r="A352" s="22">
        <v>22</v>
      </c>
      <c r="B352" s="18"/>
      <c r="C352" s="5"/>
      <c r="D352" s="9"/>
      <c r="E352" s="8"/>
      <c r="F352" s="8"/>
      <c r="G352" s="8"/>
      <c r="H352" s="24"/>
      <c r="I352" s="24"/>
      <c r="J352" s="22"/>
      <c r="K352" s="25"/>
      <c r="L352" s="22"/>
      <c r="M352" s="10"/>
      <c r="N352" s="3"/>
      <c r="O352" s="8"/>
      <c r="P352" s="8"/>
      <c r="Q352" s="8"/>
      <c r="R352" s="24"/>
      <c r="S352" s="24"/>
      <c r="T352" s="22"/>
    </row>
    <row r="353" spans="1:20" ht="23.1" customHeight="1" x14ac:dyDescent="0.5">
      <c r="A353" s="22">
        <v>23</v>
      </c>
      <c r="B353" s="18"/>
      <c r="C353" s="5"/>
      <c r="D353" s="9"/>
      <c r="E353" s="8"/>
      <c r="F353" s="8"/>
      <c r="G353" s="8"/>
      <c r="H353" s="24"/>
      <c r="I353" s="24"/>
      <c r="J353" s="22"/>
      <c r="K353" s="18"/>
      <c r="L353" s="22"/>
      <c r="N353" s="3"/>
      <c r="O353" s="8"/>
      <c r="P353" s="8"/>
      <c r="Q353" s="8"/>
      <c r="R353" s="24"/>
      <c r="S353" s="24"/>
      <c r="T353" s="22"/>
    </row>
    <row r="354" spans="1:20" ht="23.1" customHeight="1" x14ac:dyDescent="0.5">
      <c r="A354" s="18">
        <v>24</v>
      </c>
      <c r="B354" s="18"/>
      <c r="C354" s="5"/>
      <c r="D354" s="9"/>
      <c r="E354" s="8"/>
      <c r="F354" s="8"/>
      <c r="G354" s="8"/>
      <c r="H354" s="24"/>
      <c r="I354" s="24"/>
      <c r="J354" s="22"/>
      <c r="K354" s="22"/>
      <c r="L354" s="22"/>
      <c r="M354" s="10"/>
      <c r="N354" s="3"/>
      <c r="O354" s="8"/>
      <c r="P354" s="8"/>
      <c r="Q354" s="8"/>
      <c r="R354" s="24"/>
      <c r="S354" s="24"/>
      <c r="T354" s="22"/>
    </row>
    <row r="355" spans="1:20" ht="23.1" customHeight="1" x14ac:dyDescent="0.5">
      <c r="A355" s="22">
        <v>25</v>
      </c>
      <c r="B355" s="18"/>
      <c r="C355" s="2"/>
      <c r="D355" s="8"/>
      <c r="E355" s="8"/>
      <c r="F355" s="8"/>
      <c r="G355" s="8"/>
      <c r="H355" s="24"/>
      <c r="I355" s="24"/>
      <c r="J355" s="22"/>
      <c r="K355" s="22"/>
      <c r="L355" s="22"/>
      <c r="M355" s="10"/>
      <c r="N355" s="3"/>
      <c r="O355" s="8"/>
      <c r="P355" s="8"/>
      <c r="Q355" s="8"/>
      <c r="R355" s="24"/>
      <c r="S355" s="24"/>
      <c r="T355" s="22"/>
    </row>
    <row r="356" spans="1:20" ht="23.1" customHeight="1" x14ac:dyDescent="0.5">
      <c r="A356" s="18">
        <v>26</v>
      </c>
      <c r="B356" s="18"/>
      <c r="C356" s="5"/>
      <c r="D356" s="9"/>
      <c r="E356" s="8"/>
      <c r="F356" s="8"/>
      <c r="G356" s="8"/>
      <c r="H356" s="24"/>
      <c r="I356" s="24"/>
      <c r="J356" s="22"/>
      <c r="K356" s="22"/>
      <c r="L356" s="22"/>
      <c r="M356" s="10"/>
      <c r="N356" s="3"/>
      <c r="O356" s="8"/>
      <c r="P356" s="8"/>
      <c r="Q356" s="8"/>
      <c r="R356" s="24"/>
      <c r="S356" s="24"/>
      <c r="T356" s="22"/>
    </row>
    <row r="357" spans="1:20" ht="23.1" customHeight="1" x14ac:dyDescent="0.5">
      <c r="A357" s="22">
        <v>27</v>
      </c>
      <c r="B357" s="22"/>
      <c r="C357" s="5"/>
      <c r="D357" s="9"/>
      <c r="E357" s="28"/>
      <c r="F357" s="28"/>
      <c r="G357" s="28"/>
      <c r="H357" s="22"/>
      <c r="I357" s="22"/>
      <c r="J357" s="22"/>
      <c r="K357" s="22"/>
      <c r="L357" s="22"/>
      <c r="M357" s="10"/>
      <c r="N357" s="3"/>
      <c r="O357" s="28"/>
      <c r="P357" s="28"/>
      <c r="Q357" s="28"/>
      <c r="R357" s="22"/>
      <c r="S357" s="22"/>
      <c r="T357" s="22"/>
    </row>
    <row r="358" spans="1:20" ht="23.1" customHeight="1" x14ac:dyDescent="0.5">
      <c r="A358" s="29" t="s">
        <v>15</v>
      </c>
      <c r="B358" s="30"/>
      <c r="H358" s="32"/>
      <c r="I358" s="32"/>
      <c r="J358" s="32"/>
      <c r="K358" s="32"/>
      <c r="L358" s="30"/>
      <c r="R358" s="32"/>
      <c r="S358" s="32"/>
      <c r="T358" s="32"/>
    </row>
    <row r="359" spans="1:20" x14ac:dyDescent="0.5">
      <c r="A359" s="209" t="s">
        <v>202</v>
      </c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</row>
    <row r="360" spans="1:20" x14ac:dyDescent="0.5">
      <c r="A360" s="209" t="s">
        <v>203</v>
      </c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</row>
  </sheetData>
  <sortState ref="L155:N161">
    <sortCondition ref="M156:M162"/>
    <sortCondition ref="N156:N162"/>
  </sortState>
  <mergeCells count="120">
    <mergeCell ref="A359:T359"/>
    <mergeCell ref="A360:T360"/>
    <mergeCell ref="C6:D6"/>
    <mergeCell ref="M6:N6"/>
    <mergeCell ref="A35:T35"/>
    <mergeCell ref="A36:T36"/>
    <mergeCell ref="A1:T1"/>
    <mergeCell ref="A2:T2"/>
    <mergeCell ref="A3:T3"/>
    <mergeCell ref="A4:T4"/>
    <mergeCell ref="C5:D5"/>
    <mergeCell ref="M5:N5"/>
    <mergeCell ref="E5:J5"/>
    <mergeCell ref="O5:T5"/>
    <mergeCell ref="C42:D42"/>
    <mergeCell ref="M42:N42"/>
    <mergeCell ref="A71:T71"/>
    <mergeCell ref="A72:T72"/>
    <mergeCell ref="A73:T73"/>
    <mergeCell ref="A37:T37"/>
    <mergeCell ref="A38:T38"/>
    <mergeCell ref="A39:T39"/>
    <mergeCell ref="A40:T40"/>
    <mergeCell ref="C41:D41"/>
    <mergeCell ref="M41:N41"/>
    <mergeCell ref="E41:J41"/>
    <mergeCell ref="O41:T41"/>
    <mergeCell ref="C78:D78"/>
    <mergeCell ref="M78:N78"/>
    <mergeCell ref="A107:T107"/>
    <mergeCell ref="A108:T108"/>
    <mergeCell ref="A109:T109"/>
    <mergeCell ref="A110:T110"/>
    <mergeCell ref="A74:T74"/>
    <mergeCell ref="A75:T75"/>
    <mergeCell ref="A76:T76"/>
    <mergeCell ref="C77:D77"/>
    <mergeCell ref="M77:N77"/>
    <mergeCell ref="E77:J77"/>
    <mergeCell ref="O77:T77"/>
    <mergeCell ref="M114:N114"/>
    <mergeCell ref="A143:T143"/>
    <mergeCell ref="A144:T144"/>
    <mergeCell ref="A145:T145"/>
    <mergeCell ref="A146:T146"/>
    <mergeCell ref="A147:T147"/>
    <mergeCell ref="A111:T111"/>
    <mergeCell ref="A112:T112"/>
    <mergeCell ref="C113:D113"/>
    <mergeCell ref="M113:N113"/>
    <mergeCell ref="C114:D114"/>
    <mergeCell ref="E113:J113"/>
    <mergeCell ref="O113:T113"/>
    <mergeCell ref="A179:T179"/>
    <mergeCell ref="A180:T180"/>
    <mergeCell ref="A181:T181"/>
    <mergeCell ref="A182:T182"/>
    <mergeCell ref="A183:T183"/>
    <mergeCell ref="A184:T184"/>
    <mergeCell ref="C186:D186"/>
    <mergeCell ref="A148:T148"/>
    <mergeCell ref="C149:D149"/>
    <mergeCell ref="M149:N149"/>
    <mergeCell ref="C150:D150"/>
    <mergeCell ref="M150:N150"/>
    <mergeCell ref="M186:N186"/>
    <mergeCell ref="E149:J149"/>
    <mergeCell ref="O149:T149"/>
    <mergeCell ref="E185:J185"/>
    <mergeCell ref="O185:T185"/>
    <mergeCell ref="A215:T215"/>
    <mergeCell ref="A216:T216"/>
    <mergeCell ref="A217:T217"/>
    <mergeCell ref="C185:D185"/>
    <mergeCell ref="M185:N185"/>
    <mergeCell ref="C222:D222"/>
    <mergeCell ref="M222:N222"/>
    <mergeCell ref="A251:T251"/>
    <mergeCell ref="A252:T252"/>
    <mergeCell ref="A253:T253"/>
    <mergeCell ref="A254:T254"/>
    <mergeCell ref="A218:T218"/>
    <mergeCell ref="A219:T219"/>
    <mergeCell ref="A220:T220"/>
    <mergeCell ref="C221:D221"/>
    <mergeCell ref="M221:N221"/>
    <mergeCell ref="E221:J221"/>
    <mergeCell ref="O221:T221"/>
    <mergeCell ref="M258:N258"/>
    <mergeCell ref="A287:T287"/>
    <mergeCell ref="A288:T288"/>
    <mergeCell ref="A289:T289"/>
    <mergeCell ref="A290:T290"/>
    <mergeCell ref="A291:T291"/>
    <mergeCell ref="A255:T255"/>
    <mergeCell ref="A256:T256"/>
    <mergeCell ref="C257:D257"/>
    <mergeCell ref="M257:N257"/>
    <mergeCell ref="C258:D258"/>
    <mergeCell ref="E257:J257"/>
    <mergeCell ref="O257:T257"/>
    <mergeCell ref="C330:D330"/>
    <mergeCell ref="M330:N330"/>
    <mergeCell ref="A323:T323"/>
    <mergeCell ref="A324:T324"/>
    <mergeCell ref="A325:T325"/>
    <mergeCell ref="A326:T326"/>
    <mergeCell ref="A327:T327"/>
    <mergeCell ref="M329:N329"/>
    <mergeCell ref="A292:T292"/>
    <mergeCell ref="C293:D293"/>
    <mergeCell ref="M293:N293"/>
    <mergeCell ref="C294:D294"/>
    <mergeCell ref="M294:N294"/>
    <mergeCell ref="E293:J293"/>
    <mergeCell ref="O293:T293"/>
    <mergeCell ref="A328:T328"/>
    <mergeCell ref="E329:J329"/>
    <mergeCell ref="O329:T329"/>
    <mergeCell ref="C329:D329"/>
  </mergeCells>
  <phoneticPr fontId="0" type="noConversion"/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view="pageBreakPreview" topLeftCell="A322" zoomScaleSheetLayoutView="100" workbookViewId="0">
      <selection activeCell="A328" sqref="A328:T330"/>
    </sheetView>
  </sheetViews>
  <sheetFormatPr defaultColWidth="9" defaultRowHeight="18.75" x14ac:dyDescent="0.5"/>
  <cols>
    <col min="1" max="1" width="3.85546875" style="33" customWidth="1"/>
    <col min="2" max="2" width="7.7109375" style="35" customWidth="1"/>
    <col min="3" max="3" width="4.140625" style="26" customWidth="1"/>
    <col min="4" max="4" width="19.140625" style="32" customWidth="1"/>
    <col min="5" max="7" width="3.28515625" style="31" customWidth="1"/>
    <col min="8" max="10" width="3.28515625" style="33" customWidth="1"/>
    <col min="11" max="11" width="3.85546875" style="33" customWidth="1"/>
    <col min="12" max="12" width="7.7109375" style="35" customWidth="1"/>
    <col min="13" max="13" width="4.140625" style="26" customWidth="1"/>
    <col min="14" max="14" width="19.140625" style="32" customWidth="1"/>
    <col min="15" max="17" width="3.28515625" style="31" customWidth="1"/>
    <col min="18" max="20" width="3.28515625" style="33" customWidth="1"/>
    <col min="21" max="16384" width="9" style="23"/>
  </cols>
  <sheetData>
    <row r="1" spans="1:26" s="14" customFormat="1" ht="23.1" customHeight="1" x14ac:dyDescent="0.5">
      <c r="A1" s="210" t="s">
        <v>552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X1" s="14" t="s">
        <v>0</v>
      </c>
      <c r="Y1" s="14" t="s">
        <v>1</v>
      </c>
      <c r="Z1" s="14" t="s">
        <v>2</v>
      </c>
    </row>
    <row r="2" spans="1:26" s="14" customFormat="1" ht="23.1" customHeight="1" x14ac:dyDescent="0.5">
      <c r="A2" s="210" t="s">
        <v>1386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W2" s="14" t="s">
        <v>2194</v>
      </c>
      <c r="X2" s="38">
        <f>COUNTIF(C7:C32:M7:M33,"ด.ช.")</f>
        <v>15</v>
      </c>
      <c r="Y2" s="38">
        <f>COUNTIF(C7:C32:M7:M33,"ด.ญ.")</f>
        <v>19</v>
      </c>
      <c r="Z2" s="38">
        <f>SUM(X2:Y2)</f>
        <v>34</v>
      </c>
    </row>
    <row r="3" spans="1:26" s="14" customFormat="1" ht="23.1" customHeight="1" x14ac:dyDescent="0.5">
      <c r="A3" s="211" t="s">
        <v>2184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W3" s="14" t="s">
        <v>2195</v>
      </c>
      <c r="X3" s="38">
        <f>COUNTIF(C43:C69:M43:M69,"ด.ช.")</f>
        <v>13</v>
      </c>
      <c r="Y3" s="38">
        <f>COUNTIF(C43:C69:M43:M69,"ด.ญ.")</f>
        <v>22</v>
      </c>
      <c r="Z3" s="38">
        <f t="shared" ref="Z3:Z10" si="0">SUM(X3:Y3)</f>
        <v>35</v>
      </c>
    </row>
    <row r="4" spans="1:26" s="14" customFormat="1" ht="23.1" customHeight="1" x14ac:dyDescent="0.5">
      <c r="A4" s="214" t="s">
        <v>556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W4" s="14" t="s">
        <v>2196</v>
      </c>
      <c r="X4" s="38">
        <f>COUNTIF(C79:C104:M79:M105,"ด.ช.")</f>
        <v>10</v>
      </c>
      <c r="Y4" s="38">
        <f>COUNTIF(C79:C104:M79:M105,"ด.ญ.")</f>
        <v>21</v>
      </c>
      <c r="Z4" s="38">
        <f t="shared" si="0"/>
        <v>31</v>
      </c>
    </row>
    <row r="5" spans="1:26" s="14" customFormat="1" ht="23.1" customHeight="1" x14ac:dyDescent="0.5">
      <c r="A5" s="15" t="s">
        <v>7</v>
      </c>
      <c r="B5" s="15" t="s">
        <v>7</v>
      </c>
      <c r="C5" s="212" t="s">
        <v>3</v>
      </c>
      <c r="D5" s="215"/>
      <c r="E5" s="212" t="s">
        <v>5</v>
      </c>
      <c r="F5" s="215"/>
      <c r="G5" s="215"/>
      <c r="H5" s="215"/>
      <c r="I5" s="215"/>
      <c r="J5" s="213"/>
      <c r="K5" s="15" t="s">
        <v>7</v>
      </c>
      <c r="L5" s="15" t="s">
        <v>7</v>
      </c>
      <c r="M5" s="212" t="s">
        <v>3</v>
      </c>
      <c r="N5" s="215"/>
      <c r="O5" s="212" t="s">
        <v>5</v>
      </c>
      <c r="P5" s="215"/>
      <c r="Q5" s="215"/>
      <c r="R5" s="215"/>
      <c r="S5" s="215"/>
      <c r="T5" s="213"/>
      <c r="W5" s="14" t="s">
        <v>2197</v>
      </c>
      <c r="X5" s="38">
        <f>COUNTIF(C115:C139:M115:M141,"ด.ช.")</f>
        <v>13</v>
      </c>
      <c r="Y5" s="38">
        <f>COUNTIF(C115:C138:M115:M141,"ด.ญ.")</f>
        <v>20</v>
      </c>
      <c r="Z5" s="38">
        <f t="shared" si="0"/>
        <v>33</v>
      </c>
    </row>
    <row r="6" spans="1:26" s="14" customFormat="1" ht="23.1" customHeight="1" x14ac:dyDescent="0.5">
      <c r="A6" s="16" t="s">
        <v>6</v>
      </c>
      <c r="B6" s="16" t="s">
        <v>4</v>
      </c>
      <c r="C6" s="207"/>
      <c r="D6" s="216"/>
      <c r="E6" s="17" t="s">
        <v>553</v>
      </c>
      <c r="F6" s="17" t="s">
        <v>8</v>
      </c>
      <c r="G6" s="17" t="s">
        <v>554</v>
      </c>
      <c r="H6" s="17" t="s">
        <v>10</v>
      </c>
      <c r="I6" s="13" t="s">
        <v>2</v>
      </c>
      <c r="J6" s="13" t="s">
        <v>9</v>
      </c>
      <c r="K6" s="16" t="s">
        <v>6</v>
      </c>
      <c r="L6" s="16" t="s">
        <v>4</v>
      </c>
      <c r="M6" s="207"/>
      <c r="N6" s="216"/>
      <c r="O6" s="17" t="s">
        <v>553</v>
      </c>
      <c r="P6" s="17" t="s">
        <v>8</v>
      </c>
      <c r="Q6" s="17" t="s">
        <v>554</v>
      </c>
      <c r="R6" s="17" t="s">
        <v>10</v>
      </c>
      <c r="S6" s="13" t="s">
        <v>2</v>
      </c>
      <c r="T6" s="13" t="s">
        <v>9</v>
      </c>
      <c r="W6" s="14" t="s">
        <v>2198</v>
      </c>
      <c r="X6" s="38">
        <f>COUNTIF(C151:C177:M151:M177,"ด.ช.")</f>
        <v>14</v>
      </c>
      <c r="Y6" s="38">
        <f>COUNTIF(C151:C177:M151:M177,"ด.ญ.")</f>
        <v>19</v>
      </c>
      <c r="Z6" s="38">
        <f t="shared" si="0"/>
        <v>33</v>
      </c>
    </row>
    <row r="7" spans="1:26" ht="23.1" customHeight="1" x14ac:dyDescent="0.5">
      <c r="A7" s="18">
        <v>1</v>
      </c>
      <c r="B7" s="18">
        <v>28080</v>
      </c>
      <c r="C7" s="5" t="s">
        <v>11</v>
      </c>
      <c r="D7" s="9" t="s">
        <v>208</v>
      </c>
      <c r="E7" s="19"/>
      <c r="F7" s="19"/>
      <c r="G7" s="19"/>
      <c r="H7" s="20"/>
      <c r="I7" s="20"/>
      <c r="J7" s="18"/>
      <c r="K7" s="21">
        <v>28</v>
      </c>
      <c r="L7" s="22">
        <v>28107</v>
      </c>
      <c r="M7" s="5" t="s">
        <v>12</v>
      </c>
      <c r="N7" s="9" t="s">
        <v>1213</v>
      </c>
      <c r="O7" s="19"/>
      <c r="P7" s="19"/>
      <c r="Q7" s="19"/>
      <c r="R7" s="20"/>
      <c r="S7" s="20"/>
      <c r="T7" s="18"/>
      <c r="W7" s="14" t="s">
        <v>2199</v>
      </c>
      <c r="X7" s="38">
        <f>COUNTIF(C187:C212:M187:M213,"ด.ช.")</f>
        <v>13</v>
      </c>
      <c r="Y7" s="38">
        <f>COUNTIF(C187:C212:M187:M213,"ด.ญ.")</f>
        <v>20</v>
      </c>
      <c r="Z7" s="38">
        <f t="shared" si="0"/>
        <v>33</v>
      </c>
    </row>
    <row r="8" spans="1:26" ht="23.1" customHeight="1" x14ac:dyDescent="0.5">
      <c r="A8" s="22">
        <v>2</v>
      </c>
      <c r="B8" s="18">
        <v>28081</v>
      </c>
      <c r="C8" s="2" t="s">
        <v>11</v>
      </c>
      <c r="D8" s="8" t="s">
        <v>209</v>
      </c>
      <c r="E8" s="19"/>
      <c r="F8" s="8"/>
      <c r="G8" s="8"/>
      <c r="H8" s="24"/>
      <c r="I8" s="24"/>
      <c r="J8" s="22"/>
      <c r="K8" s="25">
        <v>29</v>
      </c>
      <c r="L8" s="22">
        <v>28108</v>
      </c>
      <c r="M8" s="5" t="s">
        <v>12</v>
      </c>
      <c r="N8" s="9" t="s">
        <v>228</v>
      </c>
      <c r="O8" s="19"/>
      <c r="P8" s="8"/>
      <c r="Q8" s="8"/>
      <c r="R8" s="24"/>
      <c r="S8" s="24"/>
      <c r="T8" s="22"/>
      <c r="W8" s="14" t="s">
        <v>2200</v>
      </c>
      <c r="X8" s="38">
        <f>COUNTIF(C223:C246:M223:M249,"ด.ช.")</f>
        <v>12</v>
      </c>
      <c r="Y8" s="38">
        <f>COUNTIF(C223:C246:M223:M249,"ด.ญ.")</f>
        <v>19</v>
      </c>
      <c r="Z8" s="38">
        <f t="shared" si="0"/>
        <v>31</v>
      </c>
    </row>
    <row r="9" spans="1:26" ht="23.1" customHeight="1" x14ac:dyDescent="0.5">
      <c r="A9" s="22">
        <v>3</v>
      </c>
      <c r="B9" s="18">
        <v>28082</v>
      </c>
      <c r="C9" s="2" t="s">
        <v>11</v>
      </c>
      <c r="D9" s="8" t="s">
        <v>210</v>
      </c>
      <c r="E9" s="19"/>
      <c r="F9" s="8"/>
      <c r="G9" s="8"/>
      <c r="H9" s="24"/>
      <c r="I9" s="24"/>
      <c r="J9" s="22"/>
      <c r="K9" s="18">
        <v>30</v>
      </c>
      <c r="L9" s="22">
        <v>28109</v>
      </c>
      <c r="M9" s="5" t="s">
        <v>12</v>
      </c>
      <c r="N9" s="9" t="s">
        <v>1214</v>
      </c>
      <c r="O9" s="19"/>
      <c r="P9" s="8"/>
      <c r="Q9" s="8"/>
      <c r="R9" s="24"/>
      <c r="S9" s="24"/>
      <c r="T9" s="22"/>
      <c r="W9" s="14" t="s">
        <v>2201</v>
      </c>
      <c r="X9" s="38">
        <f>COUNTIF(C259:C284:M259:M285,"ด.ช.")</f>
        <v>16</v>
      </c>
      <c r="Y9" s="38">
        <f>COUNTIF(C259:C284:M259:M285,"ด.ญ.")</f>
        <v>17</v>
      </c>
      <c r="Z9" s="38">
        <f t="shared" si="0"/>
        <v>33</v>
      </c>
    </row>
    <row r="10" spans="1:26" ht="23.1" customHeight="1" x14ac:dyDescent="0.5">
      <c r="A10" s="18">
        <v>4</v>
      </c>
      <c r="B10" s="18">
        <v>28083</v>
      </c>
      <c r="C10" s="5" t="s">
        <v>11</v>
      </c>
      <c r="D10" s="9" t="s">
        <v>211</v>
      </c>
      <c r="E10" s="19"/>
      <c r="F10" s="8"/>
      <c r="G10" s="8"/>
      <c r="H10" s="24"/>
      <c r="I10" s="24"/>
      <c r="J10" s="22"/>
      <c r="K10" s="25">
        <v>31</v>
      </c>
      <c r="L10" s="22">
        <v>28110</v>
      </c>
      <c r="M10" s="5" t="s">
        <v>12</v>
      </c>
      <c r="N10" s="9" t="s">
        <v>229</v>
      </c>
      <c r="O10" s="19"/>
      <c r="P10" s="8"/>
      <c r="Q10" s="8"/>
      <c r="R10" s="24"/>
      <c r="S10" s="24"/>
      <c r="T10" s="22"/>
      <c r="W10" s="14" t="s">
        <v>2202</v>
      </c>
      <c r="X10" s="38">
        <f>COUNTIF(C295:C318:M295:M321,"ด.ช.")</f>
        <v>15</v>
      </c>
      <c r="Y10" s="38">
        <f>COUNTIF(C295:C318:M295:M321,"ด.ญ.")</f>
        <v>16</v>
      </c>
      <c r="Z10" s="38">
        <f t="shared" si="0"/>
        <v>31</v>
      </c>
    </row>
    <row r="11" spans="1:26" ht="23.1" customHeight="1" x14ac:dyDescent="0.5">
      <c r="A11" s="22">
        <v>5</v>
      </c>
      <c r="B11" s="18">
        <v>28084</v>
      </c>
      <c r="C11" s="5" t="s">
        <v>11</v>
      </c>
      <c r="D11" s="9" t="s">
        <v>1207</v>
      </c>
      <c r="E11" s="19"/>
      <c r="F11" s="8"/>
      <c r="G11" s="8"/>
      <c r="H11" s="24"/>
      <c r="I11" s="24"/>
      <c r="J11" s="22"/>
      <c r="K11" s="18">
        <v>32</v>
      </c>
      <c r="L11" s="22">
        <v>28111</v>
      </c>
      <c r="M11" s="5" t="s">
        <v>12</v>
      </c>
      <c r="N11" s="9" t="s">
        <v>1215</v>
      </c>
      <c r="O11" s="19"/>
      <c r="P11" s="8"/>
      <c r="Q11" s="8"/>
      <c r="R11" s="24"/>
      <c r="S11" s="24"/>
      <c r="T11" s="22"/>
      <c r="W11" s="14"/>
      <c r="X11" s="38">
        <f>SUM(X2:X10)</f>
        <v>121</v>
      </c>
      <c r="Y11" s="38">
        <f>SUM(Y2:Y10)</f>
        <v>173</v>
      </c>
      <c r="Z11" s="38">
        <f>SUM(Z2:Z10)</f>
        <v>294</v>
      </c>
    </row>
    <row r="12" spans="1:26" ht="23.1" customHeight="1" x14ac:dyDescent="0.5">
      <c r="A12" s="18">
        <v>6</v>
      </c>
      <c r="B12" s="18">
        <v>28085</v>
      </c>
      <c r="C12" s="5" t="s">
        <v>11</v>
      </c>
      <c r="D12" s="9" t="s">
        <v>212</v>
      </c>
      <c r="E12" s="19"/>
      <c r="F12" s="8"/>
      <c r="G12" s="8"/>
      <c r="H12" s="24"/>
      <c r="I12" s="24"/>
      <c r="J12" s="22"/>
      <c r="K12" s="25">
        <v>33</v>
      </c>
      <c r="L12" s="22">
        <v>28112</v>
      </c>
      <c r="M12" s="5" t="s">
        <v>12</v>
      </c>
      <c r="N12" s="9" t="s">
        <v>230</v>
      </c>
      <c r="O12" s="19"/>
      <c r="P12" s="8"/>
      <c r="Q12" s="8"/>
      <c r="R12" s="24"/>
      <c r="S12" s="24"/>
      <c r="T12" s="22"/>
    </row>
    <row r="13" spans="1:26" ht="23.1" customHeight="1" x14ac:dyDescent="0.5">
      <c r="A13" s="22">
        <v>7</v>
      </c>
      <c r="B13" s="18">
        <v>28086</v>
      </c>
      <c r="C13" s="2" t="s">
        <v>11</v>
      </c>
      <c r="D13" s="8" t="s">
        <v>213</v>
      </c>
      <c r="E13" s="19"/>
      <c r="F13" s="8"/>
      <c r="G13" s="8"/>
      <c r="H13" s="24"/>
      <c r="I13" s="24"/>
      <c r="J13" s="22"/>
      <c r="K13" s="25">
        <v>34</v>
      </c>
      <c r="L13" s="22">
        <v>29555</v>
      </c>
      <c r="M13" s="5" t="s">
        <v>12</v>
      </c>
      <c r="N13" s="9" t="s">
        <v>2215</v>
      </c>
      <c r="O13" s="19"/>
      <c r="P13" s="8"/>
      <c r="Q13" s="8"/>
      <c r="R13" s="24"/>
      <c r="S13" s="24"/>
      <c r="T13" s="22"/>
    </row>
    <row r="14" spans="1:26" ht="23.1" customHeight="1" x14ac:dyDescent="0.5">
      <c r="A14" s="22">
        <v>8</v>
      </c>
      <c r="B14" s="18">
        <v>28087</v>
      </c>
      <c r="C14" s="2" t="s">
        <v>11</v>
      </c>
      <c r="D14" s="8" t="s">
        <v>214</v>
      </c>
      <c r="E14" s="19"/>
      <c r="F14" s="8"/>
      <c r="G14" s="8"/>
      <c r="H14" s="24"/>
      <c r="I14" s="24"/>
      <c r="J14" s="22"/>
      <c r="K14" s="18"/>
      <c r="L14" s="22"/>
      <c r="M14" s="5"/>
      <c r="N14" s="9"/>
      <c r="O14" s="8"/>
      <c r="P14" s="8"/>
      <c r="Q14" s="8"/>
      <c r="R14" s="24"/>
      <c r="S14" s="24"/>
      <c r="T14" s="22"/>
    </row>
    <row r="15" spans="1:26" ht="23.1" customHeight="1" x14ac:dyDescent="0.5">
      <c r="A15" s="18">
        <v>9</v>
      </c>
      <c r="B15" s="18">
        <v>28088</v>
      </c>
      <c r="C15" s="5" t="s">
        <v>11</v>
      </c>
      <c r="D15" s="9" t="s">
        <v>1208</v>
      </c>
      <c r="E15" s="19"/>
      <c r="F15" s="8"/>
      <c r="G15" s="8"/>
      <c r="H15" s="24"/>
      <c r="I15" s="24"/>
      <c r="J15" s="22"/>
      <c r="K15" s="25"/>
      <c r="L15" s="22"/>
      <c r="M15" s="5"/>
      <c r="N15" s="9"/>
      <c r="O15" s="8"/>
      <c r="P15" s="8"/>
      <c r="Q15" s="8"/>
      <c r="R15" s="24"/>
      <c r="S15" s="24"/>
      <c r="T15" s="22"/>
    </row>
    <row r="16" spans="1:26" ht="23.1" customHeight="1" x14ac:dyDescent="0.5">
      <c r="A16" s="22">
        <v>10</v>
      </c>
      <c r="B16" s="18">
        <v>28089</v>
      </c>
      <c r="C16" s="5" t="s">
        <v>11</v>
      </c>
      <c r="D16" s="9" t="s">
        <v>216</v>
      </c>
      <c r="E16" s="19"/>
      <c r="F16" s="8"/>
      <c r="G16" s="8"/>
      <c r="H16" s="24"/>
      <c r="I16" s="24"/>
      <c r="J16" s="22"/>
      <c r="K16" s="25"/>
      <c r="L16" s="22"/>
      <c r="M16" s="5"/>
      <c r="N16" s="9"/>
      <c r="O16" s="8"/>
      <c r="P16" s="8"/>
      <c r="Q16" s="8"/>
      <c r="R16" s="24"/>
      <c r="S16" s="24"/>
      <c r="T16" s="22"/>
    </row>
    <row r="17" spans="1:20" ht="23.1" customHeight="1" x14ac:dyDescent="0.5">
      <c r="A17" s="18">
        <v>11</v>
      </c>
      <c r="B17" s="18">
        <v>28090</v>
      </c>
      <c r="C17" s="5" t="s">
        <v>11</v>
      </c>
      <c r="D17" s="9" t="s">
        <v>217</v>
      </c>
      <c r="E17" s="19"/>
      <c r="F17" s="8"/>
      <c r="G17" s="8"/>
      <c r="H17" s="24"/>
      <c r="I17" s="24"/>
      <c r="J17" s="22"/>
      <c r="K17" s="18"/>
      <c r="L17" s="22"/>
      <c r="M17" s="5"/>
      <c r="N17" s="9"/>
      <c r="O17" s="8"/>
      <c r="P17" s="8"/>
      <c r="Q17" s="8"/>
      <c r="R17" s="24"/>
      <c r="S17" s="24"/>
      <c r="T17" s="22"/>
    </row>
    <row r="18" spans="1:20" ht="23.1" customHeight="1" x14ac:dyDescent="0.5">
      <c r="A18" s="22">
        <v>12</v>
      </c>
      <c r="B18" s="18">
        <v>28091</v>
      </c>
      <c r="C18" s="5" t="s">
        <v>11</v>
      </c>
      <c r="D18" s="9" t="s">
        <v>1209</v>
      </c>
      <c r="E18" s="19"/>
      <c r="F18" s="8"/>
      <c r="G18" s="8"/>
      <c r="H18" s="24"/>
      <c r="I18" s="24"/>
      <c r="J18" s="22"/>
      <c r="K18" s="25"/>
      <c r="L18" s="22"/>
      <c r="M18" s="5"/>
      <c r="N18" s="9"/>
      <c r="O18" s="8"/>
      <c r="P18" s="8"/>
      <c r="Q18" s="8"/>
      <c r="R18" s="24"/>
      <c r="S18" s="24"/>
      <c r="T18" s="22"/>
    </row>
    <row r="19" spans="1:20" ht="23.1" customHeight="1" x14ac:dyDescent="0.5">
      <c r="A19" s="22">
        <v>13</v>
      </c>
      <c r="B19" s="18">
        <v>28092</v>
      </c>
      <c r="C19" s="5" t="s">
        <v>11</v>
      </c>
      <c r="D19" s="9" t="s">
        <v>1210</v>
      </c>
      <c r="E19" s="19"/>
      <c r="F19" s="8"/>
      <c r="G19" s="8"/>
      <c r="H19" s="24"/>
      <c r="I19" s="24"/>
      <c r="J19" s="22"/>
      <c r="K19" s="18"/>
      <c r="L19" s="22"/>
      <c r="M19" s="10"/>
      <c r="N19" s="8"/>
      <c r="O19" s="8"/>
      <c r="P19" s="8"/>
      <c r="Q19" s="8"/>
      <c r="R19" s="24"/>
      <c r="S19" s="24"/>
      <c r="T19" s="22"/>
    </row>
    <row r="20" spans="1:20" ht="23.1" customHeight="1" x14ac:dyDescent="0.5">
      <c r="A20" s="18">
        <v>14</v>
      </c>
      <c r="B20" s="18">
        <v>28093</v>
      </c>
      <c r="C20" s="5" t="s">
        <v>11</v>
      </c>
      <c r="D20" s="9" t="s">
        <v>218</v>
      </c>
      <c r="E20" s="19"/>
      <c r="F20" s="8"/>
      <c r="G20" s="8"/>
      <c r="H20" s="24"/>
      <c r="I20" s="24"/>
      <c r="J20" s="22"/>
      <c r="K20" s="25"/>
      <c r="L20" s="22"/>
      <c r="M20" s="10"/>
      <c r="N20" s="8"/>
      <c r="O20" s="8"/>
      <c r="P20" s="8"/>
      <c r="Q20" s="8"/>
      <c r="R20" s="24"/>
      <c r="S20" s="24"/>
      <c r="T20" s="22"/>
    </row>
    <row r="21" spans="1:20" ht="23.1" customHeight="1" x14ac:dyDescent="0.5">
      <c r="A21" s="22">
        <v>15</v>
      </c>
      <c r="B21" s="18">
        <v>28094</v>
      </c>
      <c r="C21" s="5" t="s">
        <v>11</v>
      </c>
      <c r="D21" s="9" t="s">
        <v>219</v>
      </c>
      <c r="E21" s="19"/>
      <c r="F21" s="8"/>
      <c r="G21" s="8"/>
      <c r="H21" s="24"/>
      <c r="I21" s="24"/>
      <c r="J21" s="22"/>
      <c r="K21" s="18"/>
      <c r="L21" s="22"/>
      <c r="M21" s="10"/>
      <c r="N21" s="8"/>
      <c r="O21" s="8"/>
      <c r="P21" s="8"/>
      <c r="Q21" s="8"/>
      <c r="R21" s="24"/>
      <c r="S21" s="24"/>
      <c r="T21" s="22"/>
    </row>
    <row r="22" spans="1:20" ht="23.1" customHeight="1" x14ac:dyDescent="0.5">
      <c r="A22" s="18">
        <v>16</v>
      </c>
      <c r="B22" s="18">
        <v>28095</v>
      </c>
      <c r="C22" s="5" t="s">
        <v>12</v>
      </c>
      <c r="D22" s="9" t="s">
        <v>1211</v>
      </c>
      <c r="E22" s="19"/>
      <c r="F22" s="8"/>
      <c r="G22" s="8"/>
      <c r="H22" s="24"/>
      <c r="I22" s="24"/>
      <c r="J22" s="22"/>
      <c r="K22" s="25"/>
      <c r="L22" s="22"/>
      <c r="M22" s="12"/>
      <c r="N22" s="81"/>
      <c r="O22" s="8"/>
      <c r="P22" s="8"/>
      <c r="Q22" s="8"/>
      <c r="R22" s="24"/>
      <c r="S22" s="24"/>
      <c r="T22" s="22"/>
    </row>
    <row r="23" spans="1:20" ht="23.1" customHeight="1" x14ac:dyDescent="0.5">
      <c r="A23" s="22">
        <v>17</v>
      </c>
      <c r="B23" s="18">
        <v>28096</v>
      </c>
      <c r="C23" s="5" t="s">
        <v>12</v>
      </c>
      <c r="D23" s="9" t="s">
        <v>220</v>
      </c>
      <c r="E23" s="19"/>
      <c r="F23" s="8"/>
      <c r="G23" s="8"/>
      <c r="H23" s="24"/>
      <c r="I23" s="24"/>
      <c r="J23" s="22"/>
      <c r="K23" s="18"/>
      <c r="L23" s="22"/>
      <c r="M23" s="10"/>
      <c r="N23" s="8"/>
      <c r="O23" s="8"/>
      <c r="P23" s="8"/>
      <c r="Q23" s="8"/>
      <c r="R23" s="24"/>
      <c r="S23" s="24"/>
      <c r="T23" s="22"/>
    </row>
    <row r="24" spans="1:20" ht="23.1" customHeight="1" x14ac:dyDescent="0.5">
      <c r="A24" s="22">
        <v>18</v>
      </c>
      <c r="B24" s="18">
        <v>28097</v>
      </c>
      <c r="C24" s="2" t="s">
        <v>12</v>
      </c>
      <c r="D24" s="8" t="s">
        <v>221</v>
      </c>
      <c r="E24" s="19"/>
      <c r="F24" s="8"/>
      <c r="G24" s="8"/>
      <c r="H24" s="24"/>
      <c r="I24" s="24"/>
      <c r="J24" s="22"/>
      <c r="K24" s="25"/>
      <c r="L24" s="22"/>
      <c r="M24" s="10"/>
      <c r="N24" s="8"/>
      <c r="O24" s="8"/>
      <c r="P24" s="8"/>
      <c r="Q24" s="8"/>
      <c r="R24" s="24"/>
      <c r="S24" s="24"/>
      <c r="T24" s="22"/>
    </row>
    <row r="25" spans="1:20" ht="23.1" customHeight="1" x14ac:dyDescent="0.5">
      <c r="A25" s="18">
        <v>19</v>
      </c>
      <c r="B25" s="18">
        <v>28098</v>
      </c>
      <c r="C25" s="5" t="s">
        <v>12</v>
      </c>
      <c r="D25" s="9" t="s">
        <v>222</v>
      </c>
      <c r="E25" s="19"/>
      <c r="F25" s="8"/>
      <c r="G25" s="8"/>
      <c r="H25" s="27"/>
      <c r="I25" s="27"/>
      <c r="J25" s="6"/>
      <c r="K25" s="18"/>
      <c r="L25" s="22"/>
      <c r="M25" s="10"/>
      <c r="N25" s="8"/>
      <c r="O25" s="8"/>
      <c r="P25" s="8"/>
      <c r="Q25" s="8"/>
      <c r="R25" s="27"/>
      <c r="S25" s="27"/>
      <c r="T25" s="6"/>
    </row>
    <row r="26" spans="1:20" ht="23.1" customHeight="1" x14ac:dyDescent="0.5">
      <c r="A26" s="22">
        <v>20</v>
      </c>
      <c r="B26" s="18">
        <v>28099</v>
      </c>
      <c r="C26" s="5" t="s">
        <v>12</v>
      </c>
      <c r="D26" s="9" t="s">
        <v>223</v>
      </c>
      <c r="E26" s="19"/>
      <c r="F26" s="8"/>
      <c r="G26" s="8"/>
      <c r="H26" s="24"/>
      <c r="I26" s="24"/>
      <c r="J26" s="22"/>
      <c r="K26" s="25"/>
      <c r="L26" s="22"/>
      <c r="M26" s="10"/>
      <c r="N26" s="8"/>
      <c r="O26" s="8"/>
      <c r="P26" s="8"/>
      <c r="Q26" s="8"/>
      <c r="R26" s="24"/>
      <c r="S26" s="24"/>
      <c r="T26" s="22"/>
    </row>
    <row r="27" spans="1:20" ht="23.1" customHeight="1" x14ac:dyDescent="0.5">
      <c r="A27" s="18">
        <v>21</v>
      </c>
      <c r="B27" s="18">
        <v>28100</v>
      </c>
      <c r="C27" s="5" t="s">
        <v>12</v>
      </c>
      <c r="D27" s="9" t="s">
        <v>224</v>
      </c>
      <c r="E27" s="19"/>
      <c r="F27" s="8"/>
      <c r="G27" s="8"/>
      <c r="H27" s="24"/>
      <c r="I27" s="24"/>
      <c r="J27" s="22"/>
      <c r="K27" s="18"/>
      <c r="L27" s="22"/>
      <c r="M27" s="10"/>
      <c r="N27" s="8"/>
      <c r="O27" s="8"/>
      <c r="P27" s="8"/>
      <c r="Q27" s="8"/>
      <c r="R27" s="24"/>
      <c r="S27" s="24"/>
      <c r="T27" s="22"/>
    </row>
    <row r="28" spans="1:20" ht="23.1" customHeight="1" x14ac:dyDescent="0.5">
      <c r="A28" s="22">
        <v>22</v>
      </c>
      <c r="B28" s="18">
        <v>28101</v>
      </c>
      <c r="C28" s="5" t="s">
        <v>12</v>
      </c>
      <c r="D28" s="9" t="s">
        <v>225</v>
      </c>
      <c r="E28" s="19"/>
      <c r="F28" s="8"/>
      <c r="G28" s="8"/>
      <c r="H28" s="24"/>
      <c r="I28" s="24"/>
      <c r="J28" s="22"/>
      <c r="K28" s="25"/>
      <c r="L28" s="22"/>
      <c r="M28" s="10"/>
      <c r="N28" s="8"/>
      <c r="O28" s="8"/>
      <c r="P28" s="8"/>
      <c r="Q28" s="8"/>
      <c r="R28" s="24"/>
      <c r="S28" s="24"/>
      <c r="T28" s="22"/>
    </row>
    <row r="29" spans="1:20" ht="23.1" customHeight="1" x14ac:dyDescent="0.5">
      <c r="A29" s="22">
        <v>23</v>
      </c>
      <c r="B29" s="18">
        <v>28102</v>
      </c>
      <c r="C29" s="5" t="s">
        <v>12</v>
      </c>
      <c r="D29" s="9" t="s">
        <v>539</v>
      </c>
      <c r="E29" s="19"/>
      <c r="F29" s="8"/>
      <c r="G29" s="8"/>
      <c r="H29" s="24"/>
      <c r="I29" s="24"/>
      <c r="J29" s="22"/>
      <c r="K29" s="18"/>
      <c r="L29" s="22"/>
      <c r="M29" s="12"/>
      <c r="N29" s="81"/>
      <c r="O29" s="8"/>
      <c r="P29" s="8"/>
      <c r="Q29" s="8"/>
      <c r="R29" s="24"/>
      <c r="S29" s="24"/>
      <c r="T29" s="22"/>
    </row>
    <row r="30" spans="1:20" ht="23.1" customHeight="1" x14ac:dyDescent="0.5">
      <c r="A30" s="18">
        <v>24</v>
      </c>
      <c r="B30" s="18">
        <v>28103</v>
      </c>
      <c r="C30" s="2" t="s">
        <v>12</v>
      </c>
      <c r="D30" s="8" t="s">
        <v>226</v>
      </c>
      <c r="E30" s="19"/>
      <c r="F30" s="8"/>
      <c r="G30" s="8"/>
      <c r="H30" s="24"/>
      <c r="I30" s="24"/>
      <c r="J30" s="22"/>
      <c r="K30" s="22"/>
      <c r="L30" s="22"/>
      <c r="M30" s="10"/>
      <c r="N30" s="8"/>
      <c r="O30" s="8"/>
      <c r="P30" s="8"/>
      <c r="Q30" s="8"/>
      <c r="R30" s="24"/>
      <c r="S30" s="24"/>
      <c r="T30" s="22"/>
    </row>
    <row r="31" spans="1:20" ht="23.1" customHeight="1" x14ac:dyDescent="0.5">
      <c r="A31" s="22">
        <v>25</v>
      </c>
      <c r="B31" s="18">
        <v>28104</v>
      </c>
      <c r="C31" s="5" t="s">
        <v>12</v>
      </c>
      <c r="D31" s="9" t="s">
        <v>227</v>
      </c>
      <c r="E31" s="19"/>
      <c r="F31" s="8"/>
      <c r="G31" s="8"/>
      <c r="H31" s="24"/>
      <c r="I31" s="24"/>
      <c r="J31" s="22"/>
      <c r="K31" s="22"/>
      <c r="L31" s="22"/>
      <c r="M31" s="10"/>
      <c r="N31" s="8"/>
      <c r="O31" s="8"/>
      <c r="P31" s="8"/>
      <c r="Q31" s="8"/>
      <c r="R31" s="24"/>
      <c r="S31" s="24"/>
      <c r="T31" s="22"/>
    </row>
    <row r="32" spans="1:20" ht="23.1" customHeight="1" x14ac:dyDescent="0.5">
      <c r="A32" s="18">
        <v>26</v>
      </c>
      <c r="B32" s="18">
        <v>28105</v>
      </c>
      <c r="C32" s="5" t="s">
        <v>12</v>
      </c>
      <c r="D32" s="9" t="s">
        <v>215</v>
      </c>
      <c r="E32" s="19"/>
      <c r="F32" s="8"/>
      <c r="G32" s="8"/>
      <c r="H32" s="24"/>
      <c r="I32" s="24"/>
      <c r="J32" s="22"/>
      <c r="K32" s="22"/>
      <c r="L32" s="22"/>
      <c r="M32" s="10"/>
      <c r="N32" s="8"/>
      <c r="O32" s="8"/>
      <c r="P32" s="8"/>
      <c r="Q32" s="8"/>
      <c r="R32" s="24"/>
      <c r="S32" s="24"/>
      <c r="T32" s="22"/>
    </row>
    <row r="33" spans="1:26" ht="23.1" customHeight="1" x14ac:dyDescent="0.5">
      <c r="A33" s="22">
        <v>27</v>
      </c>
      <c r="B33" s="22">
        <v>28106</v>
      </c>
      <c r="C33" s="5" t="s">
        <v>12</v>
      </c>
      <c r="D33" s="9" t="s">
        <v>1212</v>
      </c>
      <c r="E33" s="19"/>
      <c r="F33" s="28"/>
      <c r="G33" s="28"/>
      <c r="H33" s="22"/>
      <c r="I33" s="22"/>
      <c r="J33" s="22"/>
      <c r="K33" s="22"/>
      <c r="L33" s="22"/>
      <c r="M33" s="10"/>
      <c r="N33" s="8"/>
      <c r="O33" s="8"/>
      <c r="P33" s="28"/>
      <c r="Q33" s="28"/>
      <c r="R33" s="22"/>
      <c r="S33" s="22"/>
      <c r="T33" s="22"/>
    </row>
    <row r="34" spans="1:26" s="33" customFormat="1" ht="23.1" customHeight="1" x14ac:dyDescent="0.5">
      <c r="A34" s="29" t="s">
        <v>15</v>
      </c>
      <c r="B34" s="30"/>
      <c r="C34" s="26"/>
      <c r="D34" s="32"/>
      <c r="E34" s="31"/>
      <c r="F34" s="31"/>
      <c r="G34" s="31"/>
      <c r="H34" s="32"/>
      <c r="I34" s="32"/>
      <c r="J34" s="32"/>
      <c r="K34" s="32"/>
      <c r="L34" s="30"/>
      <c r="M34" s="26"/>
      <c r="N34" s="32"/>
      <c r="O34" s="31"/>
      <c r="P34" s="31"/>
      <c r="Q34" s="31"/>
      <c r="R34" s="32"/>
      <c r="S34" s="32"/>
      <c r="T34" s="32"/>
      <c r="V34" s="23"/>
      <c r="W34" s="23"/>
      <c r="X34" s="23"/>
      <c r="Y34" s="23"/>
      <c r="Z34" s="23"/>
    </row>
    <row r="35" spans="1:26" ht="23.1" customHeight="1" x14ac:dyDescent="0.5">
      <c r="A35" s="209" t="s">
        <v>202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V35" s="33"/>
      <c r="W35" s="33"/>
      <c r="X35" s="33"/>
      <c r="Y35" s="33"/>
      <c r="Z35" s="33"/>
    </row>
    <row r="36" spans="1:26" ht="23.1" customHeight="1" x14ac:dyDescent="0.5">
      <c r="A36" s="209" t="s">
        <v>203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</row>
    <row r="37" spans="1:26" ht="23.1" customHeight="1" x14ac:dyDescent="0.5">
      <c r="A37" s="210" t="s">
        <v>552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</row>
    <row r="38" spans="1:26" ht="23.1" customHeight="1" x14ac:dyDescent="0.5">
      <c r="A38" s="210" t="s">
        <v>1386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</row>
    <row r="39" spans="1:26" ht="23.1" customHeight="1" x14ac:dyDescent="0.5">
      <c r="A39" s="211" t="s">
        <v>2185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</row>
    <row r="40" spans="1:26" ht="23.1" customHeight="1" x14ac:dyDescent="0.5">
      <c r="A40" s="214" t="s">
        <v>555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6" ht="23.1" customHeight="1" x14ac:dyDescent="0.5">
      <c r="A41" s="15" t="s">
        <v>7</v>
      </c>
      <c r="B41" s="15" t="s">
        <v>7</v>
      </c>
      <c r="C41" s="212" t="s">
        <v>3</v>
      </c>
      <c r="D41" s="215"/>
      <c r="E41" s="212" t="s">
        <v>5</v>
      </c>
      <c r="F41" s="215"/>
      <c r="G41" s="215"/>
      <c r="H41" s="215"/>
      <c r="I41" s="215"/>
      <c r="J41" s="213"/>
      <c r="K41" s="15" t="s">
        <v>7</v>
      </c>
      <c r="L41" s="15" t="s">
        <v>7</v>
      </c>
      <c r="M41" s="212" t="s">
        <v>3</v>
      </c>
      <c r="N41" s="215"/>
      <c r="O41" s="212" t="s">
        <v>5</v>
      </c>
      <c r="P41" s="215"/>
      <c r="Q41" s="215"/>
      <c r="R41" s="215"/>
      <c r="S41" s="215"/>
      <c r="T41" s="213"/>
    </row>
    <row r="42" spans="1:26" ht="23.1" customHeight="1" x14ac:dyDescent="0.5">
      <c r="A42" s="16" t="s">
        <v>6</v>
      </c>
      <c r="B42" s="16" t="s">
        <v>4</v>
      </c>
      <c r="C42" s="207"/>
      <c r="D42" s="216"/>
      <c r="E42" s="17" t="s">
        <v>553</v>
      </c>
      <c r="F42" s="17" t="s">
        <v>8</v>
      </c>
      <c r="G42" s="17" t="s">
        <v>554</v>
      </c>
      <c r="H42" s="17" t="s">
        <v>10</v>
      </c>
      <c r="I42" s="13" t="s">
        <v>2</v>
      </c>
      <c r="J42" s="13" t="s">
        <v>9</v>
      </c>
      <c r="K42" s="16" t="s">
        <v>6</v>
      </c>
      <c r="L42" s="16" t="s">
        <v>4</v>
      </c>
      <c r="M42" s="207"/>
      <c r="N42" s="216"/>
      <c r="O42" s="17" t="s">
        <v>553</v>
      </c>
      <c r="P42" s="17" t="s">
        <v>8</v>
      </c>
      <c r="Q42" s="17" t="s">
        <v>554</v>
      </c>
      <c r="R42" s="17" t="s">
        <v>10</v>
      </c>
      <c r="S42" s="13" t="s">
        <v>2</v>
      </c>
      <c r="T42" s="13" t="s">
        <v>9</v>
      </c>
    </row>
    <row r="43" spans="1:26" ht="23.1" customHeight="1" x14ac:dyDescent="0.5">
      <c r="A43" s="18">
        <v>1</v>
      </c>
      <c r="B43" s="18">
        <v>28113</v>
      </c>
      <c r="C43" s="5" t="s">
        <v>11</v>
      </c>
      <c r="D43" s="9" t="s">
        <v>231</v>
      </c>
      <c r="E43" s="19"/>
      <c r="F43" s="19"/>
      <c r="G43" s="19"/>
      <c r="H43" s="20"/>
      <c r="I43" s="20"/>
      <c r="J43" s="18"/>
      <c r="K43" s="21">
        <v>28</v>
      </c>
      <c r="L43" s="22">
        <v>28141</v>
      </c>
      <c r="M43" s="5" t="s">
        <v>12</v>
      </c>
      <c r="N43" s="9" t="s">
        <v>256</v>
      </c>
      <c r="O43" s="19"/>
      <c r="P43" s="19"/>
      <c r="Q43" s="19"/>
      <c r="R43" s="20"/>
      <c r="S43" s="20"/>
      <c r="T43" s="18"/>
    </row>
    <row r="44" spans="1:26" ht="23.1" customHeight="1" x14ac:dyDescent="0.5">
      <c r="A44" s="22">
        <v>2</v>
      </c>
      <c r="B44" s="18">
        <v>28114</v>
      </c>
      <c r="C44" s="5" t="s">
        <v>11</v>
      </c>
      <c r="D44" s="9" t="s">
        <v>232</v>
      </c>
      <c r="E44" s="19"/>
      <c r="F44" s="8"/>
      <c r="G44" s="8"/>
      <c r="H44" s="24"/>
      <c r="I44" s="24"/>
      <c r="J44" s="22"/>
      <c r="K44" s="25">
        <v>29</v>
      </c>
      <c r="L44" s="22">
        <v>28142</v>
      </c>
      <c r="M44" s="5" t="s">
        <v>12</v>
      </c>
      <c r="N44" s="9" t="s">
        <v>257</v>
      </c>
      <c r="O44" s="19"/>
      <c r="P44" s="8"/>
      <c r="Q44" s="8"/>
      <c r="R44" s="24"/>
      <c r="S44" s="24"/>
      <c r="T44" s="22"/>
    </row>
    <row r="45" spans="1:26" ht="23.1" customHeight="1" x14ac:dyDescent="0.5">
      <c r="A45" s="22">
        <v>3</v>
      </c>
      <c r="B45" s="18">
        <v>28115</v>
      </c>
      <c r="C45" s="2" t="s">
        <v>11</v>
      </c>
      <c r="D45" s="8" t="s">
        <v>233</v>
      </c>
      <c r="E45" s="19"/>
      <c r="F45" s="8"/>
      <c r="G45" s="8"/>
      <c r="H45" s="24"/>
      <c r="I45" s="24"/>
      <c r="J45" s="22"/>
      <c r="K45" s="18">
        <v>30</v>
      </c>
      <c r="L45" s="22">
        <v>28143</v>
      </c>
      <c r="M45" s="5" t="s">
        <v>12</v>
      </c>
      <c r="N45" s="9" t="s">
        <v>258</v>
      </c>
      <c r="O45" s="19"/>
      <c r="P45" s="8"/>
      <c r="Q45" s="8"/>
      <c r="R45" s="24"/>
      <c r="S45" s="24"/>
      <c r="T45" s="22"/>
    </row>
    <row r="46" spans="1:26" ht="23.1" customHeight="1" x14ac:dyDescent="0.5">
      <c r="A46" s="18">
        <v>4</v>
      </c>
      <c r="B46" s="18">
        <v>28116</v>
      </c>
      <c r="C46" s="2" t="s">
        <v>11</v>
      </c>
      <c r="D46" s="8" t="s">
        <v>1216</v>
      </c>
      <c r="E46" s="19"/>
      <c r="F46" s="8"/>
      <c r="G46" s="8"/>
      <c r="H46" s="24"/>
      <c r="I46" s="24"/>
      <c r="J46" s="22"/>
      <c r="K46" s="25">
        <v>31</v>
      </c>
      <c r="L46" s="22">
        <v>28144</v>
      </c>
      <c r="M46" s="5" t="s">
        <v>12</v>
      </c>
      <c r="N46" s="9" t="s">
        <v>259</v>
      </c>
      <c r="O46" s="19"/>
      <c r="P46" s="8"/>
      <c r="Q46" s="8"/>
      <c r="R46" s="24"/>
      <c r="S46" s="24"/>
      <c r="T46" s="22"/>
    </row>
    <row r="47" spans="1:26" ht="23.1" customHeight="1" x14ac:dyDescent="0.5">
      <c r="A47" s="22">
        <v>5</v>
      </c>
      <c r="B47" s="18">
        <v>28117</v>
      </c>
      <c r="C47" s="5" t="s">
        <v>11</v>
      </c>
      <c r="D47" s="9" t="s">
        <v>234</v>
      </c>
      <c r="E47" s="19"/>
      <c r="F47" s="8"/>
      <c r="G47" s="8"/>
      <c r="H47" s="24"/>
      <c r="I47" s="24"/>
      <c r="J47" s="22"/>
      <c r="K47" s="18">
        <v>32</v>
      </c>
      <c r="L47" s="22">
        <v>28145</v>
      </c>
      <c r="M47" s="5" t="s">
        <v>12</v>
      </c>
      <c r="N47" s="9" t="s">
        <v>260</v>
      </c>
      <c r="O47" s="19"/>
      <c r="P47" s="8"/>
      <c r="Q47" s="8"/>
      <c r="R47" s="24"/>
      <c r="S47" s="24"/>
      <c r="T47" s="22"/>
    </row>
    <row r="48" spans="1:26" ht="23.1" customHeight="1" x14ac:dyDescent="0.5">
      <c r="A48" s="18">
        <v>6</v>
      </c>
      <c r="B48" s="18">
        <v>28118</v>
      </c>
      <c r="C48" s="5" t="s">
        <v>11</v>
      </c>
      <c r="D48" s="9" t="s">
        <v>235</v>
      </c>
      <c r="E48" s="19"/>
      <c r="F48" s="8"/>
      <c r="G48" s="8"/>
      <c r="H48" s="24"/>
      <c r="I48" s="24"/>
      <c r="J48" s="22"/>
      <c r="K48" s="25">
        <v>33</v>
      </c>
      <c r="L48" s="22">
        <v>28146</v>
      </c>
      <c r="M48" s="5" t="s">
        <v>12</v>
      </c>
      <c r="N48" s="9" t="s">
        <v>544</v>
      </c>
      <c r="O48" s="19"/>
      <c r="P48" s="8"/>
      <c r="Q48" s="8"/>
      <c r="R48" s="24"/>
      <c r="S48" s="24"/>
      <c r="T48" s="22"/>
    </row>
    <row r="49" spans="1:20" ht="23.1" customHeight="1" x14ac:dyDescent="0.5">
      <c r="A49" s="22">
        <v>7</v>
      </c>
      <c r="B49" s="18">
        <v>28119</v>
      </c>
      <c r="C49" s="5" t="s">
        <v>11</v>
      </c>
      <c r="D49" s="9" t="s">
        <v>236</v>
      </c>
      <c r="E49" s="19"/>
      <c r="F49" s="8"/>
      <c r="G49" s="8"/>
      <c r="H49" s="24"/>
      <c r="I49" s="24"/>
      <c r="J49" s="22"/>
      <c r="K49" s="18">
        <v>34</v>
      </c>
      <c r="L49" s="22">
        <v>28830</v>
      </c>
      <c r="M49" s="5" t="s">
        <v>12</v>
      </c>
      <c r="N49" s="9" t="s">
        <v>1374</v>
      </c>
      <c r="O49" s="19"/>
      <c r="P49" s="8"/>
      <c r="Q49" s="8"/>
      <c r="R49" s="24"/>
      <c r="S49" s="24"/>
      <c r="T49" s="22"/>
    </row>
    <row r="50" spans="1:20" ht="23.1" customHeight="1" x14ac:dyDescent="0.5">
      <c r="A50" s="22">
        <v>8</v>
      </c>
      <c r="B50" s="18">
        <v>28120</v>
      </c>
      <c r="C50" s="2" t="s">
        <v>11</v>
      </c>
      <c r="D50" s="8" t="s">
        <v>237</v>
      </c>
      <c r="E50" s="19"/>
      <c r="F50" s="8"/>
      <c r="G50" s="8"/>
      <c r="H50" s="24"/>
      <c r="I50" s="24"/>
      <c r="J50" s="22"/>
      <c r="K50" s="18">
        <v>35</v>
      </c>
      <c r="L50" s="22">
        <v>29003</v>
      </c>
      <c r="M50" s="5" t="s">
        <v>11</v>
      </c>
      <c r="N50" s="9" t="s">
        <v>2183</v>
      </c>
      <c r="O50" s="8"/>
      <c r="P50" s="8"/>
      <c r="Q50" s="8"/>
      <c r="R50" s="24"/>
      <c r="S50" s="24"/>
      <c r="T50" s="22"/>
    </row>
    <row r="51" spans="1:20" ht="23.1" customHeight="1" x14ac:dyDescent="0.5">
      <c r="A51" s="18">
        <v>9</v>
      </c>
      <c r="B51" s="18">
        <v>28121</v>
      </c>
      <c r="C51" s="2" t="s">
        <v>11</v>
      </c>
      <c r="D51" s="8" t="s">
        <v>238</v>
      </c>
      <c r="E51" s="19"/>
      <c r="F51" s="8"/>
      <c r="G51" s="8"/>
      <c r="H51" s="24"/>
      <c r="I51" s="24"/>
      <c r="J51" s="22"/>
      <c r="K51" s="18"/>
      <c r="L51" s="22"/>
      <c r="M51" s="5"/>
      <c r="N51" s="9"/>
      <c r="O51" s="8"/>
      <c r="P51" s="8"/>
      <c r="Q51" s="8"/>
      <c r="R51" s="24"/>
      <c r="S51" s="24"/>
      <c r="T51" s="22"/>
    </row>
    <row r="52" spans="1:20" ht="23.1" customHeight="1" x14ac:dyDescent="0.5">
      <c r="A52" s="22">
        <v>10</v>
      </c>
      <c r="B52" s="18">
        <v>28122</v>
      </c>
      <c r="C52" s="5" t="s">
        <v>11</v>
      </c>
      <c r="D52" s="9" t="s">
        <v>239</v>
      </c>
      <c r="E52" s="19"/>
      <c r="F52" s="8"/>
      <c r="G52" s="8"/>
      <c r="H52" s="24"/>
      <c r="I52" s="24"/>
      <c r="J52" s="22"/>
      <c r="K52" s="25"/>
      <c r="L52" s="22"/>
      <c r="M52" s="5"/>
      <c r="N52" s="9"/>
      <c r="O52" s="8"/>
      <c r="P52" s="8"/>
      <c r="Q52" s="8"/>
      <c r="R52" s="24"/>
      <c r="S52" s="24"/>
      <c r="T52" s="22"/>
    </row>
    <row r="53" spans="1:20" ht="23.1" customHeight="1" x14ac:dyDescent="0.5">
      <c r="A53" s="18">
        <v>11</v>
      </c>
      <c r="B53" s="18">
        <v>28123</v>
      </c>
      <c r="C53" s="5" t="s">
        <v>11</v>
      </c>
      <c r="D53" s="9" t="s">
        <v>240</v>
      </c>
      <c r="E53" s="19"/>
      <c r="F53" s="8"/>
      <c r="G53" s="8"/>
      <c r="H53" s="24"/>
      <c r="I53" s="24"/>
      <c r="J53" s="22"/>
      <c r="K53" s="18"/>
      <c r="L53" s="22"/>
      <c r="M53" s="5"/>
      <c r="N53" s="9"/>
      <c r="O53" s="8"/>
      <c r="P53" s="8"/>
      <c r="Q53" s="8"/>
      <c r="R53" s="24"/>
      <c r="S53" s="24"/>
      <c r="T53" s="22"/>
    </row>
    <row r="54" spans="1:20" ht="23.1" customHeight="1" x14ac:dyDescent="0.5">
      <c r="A54" s="22">
        <v>12</v>
      </c>
      <c r="B54" s="18">
        <v>28124</v>
      </c>
      <c r="C54" s="5" t="s">
        <v>11</v>
      </c>
      <c r="D54" s="9" t="s">
        <v>261</v>
      </c>
      <c r="E54" s="19"/>
      <c r="F54" s="8"/>
      <c r="G54" s="8"/>
      <c r="H54" s="24"/>
      <c r="I54" s="24"/>
      <c r="J54" s="22"/>
      <c r="K54" s="25"/>
      <c r="L54" s="22"/>
      <c r="M54" s="5"/>
      <c r="N54" s="9"/>
      <c r="O54" s="8"/>
      <c r="P54" s="8"/>
      <c r="Q54" s="8"/>
      <c r="R54" s="24"/>
      <c r="S54" s="24"/>
      <c r="T54" s="22"/>
    </row>
    <row r="55" spans="1:20" ht="23.1" customHeight="1" x14ac:dyDescent="0.5">
      <c r="A55" s="22">
        <v>13</v>
      </c>
      <c r="B55" s="18">
        <v>28125</v>
      </c>
      <c r="C55" s="5" t="s">
        <v>12</v>
      </c>
      <c r="D55" s="9" t="s">
        <v>241</v>
      </c>
      <c r="E55" s="19"/>
      <c r="F55" s="8"/>
      <c r="G55" s="8"/>
      <c r="H55" s="24"/>
      <c r="I55" s="24"/>
      <c r="J55" s="22"/>
      <c r="K55" s="18"/>
      <c r="L55" s="22"/>
      <c r="M55" s="10"/>
      <c r="N55" s="8"/>
      <c r="O55" s="8"/>
      <c r="P55" s="8"/>
      <c r="Q55" s="8"/>
      <c r="R55" s="24"/>
      <c r="S55" s="24"/>
      <c r="T55" s="22"/>
    </row>
    <row r="56" spans="1:20" ht="23.1" customHeight="1" x14ac:dyDescent="0.5">
      <c r="A56" s="18">
        <v>14</v>
      </c>
      <c r="B56" s="18">
        <v>28126</v>
      </c>
      <c r="C56" s="5" t="s">
        <v>12</v>
      </c>
      <c r="D56" s="9" t="s">
        <v>242</v>
      </c>
      <c r="E56" s="19"/>
      <c r="F56" s="8"/>
      <c r="G56" s="8"/>
      <c r="H56" s="24"/>
      <c r="I56" s="24"/>
      <c r="J56" s="22"/>
      <c r="K56" s="25"/>
      <c r="L56" s="22"/>
      <c r="M56" s="10"/>
      <c r="N56" s="8"/>
      <c r="O56" s="8"/>
      <c r="P56" s="8"/>
      <c r="Q56" s="8"/>
      <c r="R56" s="24"/>
      <c r="S56" s="24"/>
      <c r="T56" s="22"/>
    </row>
    <row r="57" spans="1:20" ht="23.1" customHeight="1" x14ac:dyDescent="0.5">
      <c r="A57" s="22">
        <v>15</v>
      </c>
      <c r="B57" s="18">
        <v>28127</v>
      </c>
      <c r="C57" s="5" t="s">
        <v>12</v>
      </c>
      <c r="D57" s="9" t="s">
        <v>243</v>
      </c>
      <c r="E57" s="19"/>
      <c r="F57" s="8"/>
      <c r="G57" s="8"/>
      <c r="H57" s="24"/>
      <c r="I57" s="24"/>
      <c r="J57" s="22"/>
      <c r="K57" s="18"/>
      <c r="L57" s="22"/>
      <c r="M57" s="10"/>
      <c r="N57" s="8"/>
      <c r="O57" s="8"/>
      <c r="P57" s="8"/>
      <c r="Q57" s="8"/>
      <c r="R57" s="24"/>
      <c r="S57" s="24"/>
      <c r="T57" s="22"/>
    </row>
    <row r="58" spans="1:20" ht="23.1" customHeight="1" x14ac:dyDescent="0.5">
      <c r="A58" s="18">
        <v>16</v>
      </c>
      <c r="B58" s="18">
        <v>28128</v>
      </c>
      <c r="C58" s="5" t="s">
        <v>12</v>
      </c>
      <c r="D58" s="9" t="s">
        <v>244</v>
      </c>
      <c r="E58" s="19"/>
      <c r="F58" s="8"/>
      <c r="G58" s="8"/>
      <c r="H58" s="24"/>
      <c r="I58" s="24"/>
      <c r="J58" s="22"/>
      <c r="K58" s="25"/>
      <c r="L58" s="22"/>
      <c r="M58" s="12"/>
      <c r="N58" s="81"/>
      <c r="O58" s="8"/>
      <c r="P58" s="8"/>
      <c r="Q58" s="8"/>
      <c r="R58" s="24"/>
      <c r="S58" s="24"/>
      <c r="T58" s="22"/>
    </row>
    <row r="59" spans="1:20" ht="23.1" customHeight="1" x14ac:dyDescent="0.5">
      <c r="A59" s="22">
        <v>17</v>
      </c>
      <c r="B59" s="18">
        <v>28129</v>
      </c>
      <c r="C59" s="5" t="s">
        <v>12</v>
      </c>
      <c r="D59" s="9" t="s">
        <v>245</v>
      </c>
      <c r="E59" s="19"/>
      <c r="F59" s="8"/>
      <c r="G59" s="8"/>
      <c r="H59" s="24"/>
      <c r="I59" s="24"/>
      <c r="J59" s="22"/>
      <c r="K59" s="18"/>
      <c r="L59" s="22"/>
      <c r="M59" s="10"/>
      <c r="N59" s="8"/>
      <c r="O59" s="8"/>
      <c r="P59" s="8"/>
      <c r="Q59" s="8"/>
      <c r="R59" s="24"/>
      <c r="S59" s="24"/>
      <c r="T59" s="22"/>
    </row>
    <row r="60" spans="1:20" ht="23.1" customHeight="1" x14ac:dyDescent="0.5">
      <c r="A60" s="22">
        <v>18</v>
      </c>
      <c r="B60" s="18">
        <v>28130</v>
      </c>
      <c r="C60" s="5" t="s">
        <v>12</v>
      </c>
      <c r="D60" s="9" t="s">
        <v>246</v>
      </c>
      <c r="E60" s="19"/>
      <c r="F60" s="8"/>
      <c r="G60" s="8"/>
      <c r="H60" s="24"/>
      <c r="I60" s="24"/>
      <c r="J60" s="22"/>
      <c r="K60" s="25"/>
      <c r="L60" s="22"/>
      <c r="M60" s="10"/>
      <c r="N60" s="8"/>
      <c r="O60" s="8"/>
      <c r="P60" s="8"/>
      <c r="Q60" s="8"/>
      <c r="R60" s="24"/>
      <c r="S60" s="24"/>
      <c r="T60" s="22"/>
    </row>
    <row r="61" spans="1:20" ht="23.1" customHeight="1" x14ac:dyDescent="0.5">
      <c r="A61" s="18">
        <v>19</v>
      </c>
      <c r="B61" s="18">
        <v>28131</v>
      </c>
      <c r="C61" s="2" t="s">
        <v>12</v>
      </c>
      <c r="D61" s="8" t="s">
        <v>247</v>
      </c>
      <c r="E61" s="19"/>
      <c r="F61" s="8"/>
      <c r="G61" s="8"/>
      <c r="H61" s="27"/>
      <c r="I61" s="27"/>
      <c r="J61" s="6"/>
      <c r="K61" s="18"/>
      <c r="L61" s="22"/>
      <c r="M61" s="10"/>
      <c r="N61" s="8"/>
      <c r="O61" s="8"/>
      <c r="P61" s="8"/>
      <c r="Q61" s="8"/>
      <c r="R61" s="27"/>
      <c r="S61" s="27"/>
      <c r="T61" s="6"/>
    </row>
    <row r="62" spans="1:20" ht="23.1" customHeight="1" x14ac:dyDescent="0.5">
      <c r="A62" s="22">
        <v>20</v>
      </c>
      <c r="B62" s="18">
        <v>28132</v>
      </c>
      <c r="C62" s="5" t="s">
        <v>12</v>
      </c>
      <c r="D62" s="9" t="s">
        <v>248</v>
      </c>
      <c r="E62" s="19"/>
      <c r="F62" s="8"/>
      <c r="G62" s="8"/>
      <c r="H62" s="24"/>
      <c r="I62" s="24"/>
      <c r="J62" s="22"/>
      <c r="K62" s="25"/>
      <c r="L62" s="22"/>
      <c r="M62" s="10"/>
      <c r="N62" s="8"/>
      <c r="O62" s="8"/>
      <c r="P62" s="8"/>
      <c r="Q62" s="8"/>
      <c r="R62" s="24"/>
      <c r="S62" s="24"/>
      <c r="T62" s="22"/>
    </row>
    <row r="63" spans="1:20" ht="23.1" customHeight="1" x14ac:dyDescent="0.5">
      <c r="A63" s="18">
        <v>21</v>
      </c>
      <c r="B63" s="18">
        <v>28133</v>
      </c>
      <c r="C63" s="5" t="s">
        <v>12</v>
      </c>
      <c r="D63" s="9" t="s">
        <v>249</v>
      </c>
      <c r="E63" s="19"/>
      <c r="F63" s="8"/>
      <c r="G63" s="8"/>
      <c r="H63" s="24"/>
      <c r="I63" s="24"/>
      <c r="J63" s="22"/>
      <c r="K63" s="18"/>
      <c r="L63" s="22"/>
      <c r="M63" s="10"/>
      <c r="N63" s="8"/>
      <c r="O63" s="8"/>
      <c r="P63" s="8"/>
      <c r="Q63" s="8"/>
      <c r="R63" s="24"/>
      <c r="S63" s="24"/>
      <c r="T63" s="22"/>
    </row>
    <row r="64" spans="1:20" ht="23.1" customHeight="1" x14ac:dyDescent="0.5">
      <c r="A64" s="22">
        <v>22</v>
      </c>
      <c r="B64" s="18">
        <v>28135</v>
      </c>
      <c r="C64" s="5" t="s">
        <v>12</v>
      </c>
      <c r="D64" s="9" t="s">
        <v>250</v>
      </c>
      <c r="E64" s="19"/>
      <c r="F64" s="8"/>
      <c r="G64" s="8"/>
      <c r="H64" s="24"/>
      <c r="I64" s="24"/>
      <c r="J64" s="22"/>
      <c r="K64" s="25"/>
      <c r="L64" s="22"/>
      <c r="M64" s="10"/>
      <c r="N64" s="8"/>
      <c r="O64" s="8"/>
      <c r="P64" s="8"/>
      <c r="Q64" s="8"/>
      <c r="R64" s="24"/>
      <c r="S64" s="24"/>
      <c r="T64" s="22"/>
    </row>
    <row r="65" spans="1:26" ht="23.1" customHeight="1" x14ac:dyDescent="0.5">
      <c r="A65" s="22">
        <v>23</v>
      </c>
      <c r="B65" s="18">
        <v>28136</v>
      </c>
      <c r="C65" s="5" t="s">
        <v>12</v>
      </c>
      <c r="D65" s="9" t="s">
        <v>251</v>
      </c>
      <c r="E65" s="19"/>
      <c r="F65" s="8"/>
      <c r="G65" s="8"/>
      <c r="H65" s="24"/>
      <c r="I65" s="24"/>
      <c r="J65" s="22"/>
      <c r="K65" s="18"/>
      <c r="L65" s="22"/>
      <c r="M65" s="12"/>
      <c r="N65" s="81"/>
      <c r="O65" s="8"/>
      <c r="P65" s="8"/>
      <c r="Q65" s="8"/>
      <c r="R65" s="24"/>
      <c r="S65" s="24"/>
      <c r="T65" s="22"/>
    </row>
    <row r="66" spans="1:26" ht="23.1" customHeight="1" x14ac:dyDescent="0.5">
      <c r="A66" s="18">
        <v>24</v>
      </c>
      <c r="B66" s="18">
        <v>28137</v>
      </c>
      <c r="C66" s="5" t="s">
        <v>12</v>
      </c>
      <c r="D66" s="9" t="s">
        <v>252</v>
      </c>
      <c r="E66" s="19"/>
      <c r="F66" s="8"/>
      <c r="G66" s="8"/>
      <c r="H66" s="24"/>
      <c r="I66" s="24"/>
      <c r="J66" s="22"/>
      <c r="K66" s="22"/>
      <c r="L66" s="22"/>
      <c r="M66" s="10"/>
      <c r="N66" s="8"/>
      <c r="O66" s="8"/>
      <c r="P66" s="8"/>
      <c r="Q66" s="8"/>
      <c r="R66" s="24"/>
      <c r="S66" s="24"/>
      <c r="T66" s="22"/>
    </row>
    <row r="67" spans="1:26" ht="23.1" customHeight="1" x14ac:dyDescent="0.5">
      <c r="A67" s="22">
        <v>25</v>
      </c>
      <c r="B67" s="18">
        <v>28138</v>
      </c>
      <c r="C67" s="2" t="s">
        <v>12</v>
      </c>
      <c r="D67" s="8" t="s">
        <v>253</v>
      </c>
      <c r="E67" s="19"/>
      <c r="F67" s="8"/>
      <c r="G67" s="8"/>
      <c r="H67" s="24"/>
      <c r="I67" s="24"/>
      <c r="J67" s="22"/>
      <c r="K67" s="22"/>
      <c r="L67" s="22"/>
      <c r="M67" s="10"/>
      <c r="N67" s="8"/>
      <c r="O67" s="8"/>
      <c r="P67" s="8"/>
      <c r="Q67" s="8"/>
      <c r="R67" s="24"/>
      <c r="S67" s="24"/>
      <c r="T67" s="22"/>
    </row>
    <row r="68" spans="1:26" ht="23.1" customHeight="1" x14ac:dyDescent="0.5">
      <c r="A68" s="18">
        <v>26</v>
      </c>
      <c r="B68" s="18">
        <v>28139</v>
      </c>
      <c r="C68" s="5" t="s">
        <v>12</v>
      </c>
      <c r="D68" s="9" t="s">
        <v>254</v>
      </c>
      <c r="E68" s="19"/>
      <c r="F68" s="8"/>
      <c r="G68" s="8"/>
      <c r="H68" s="24"/>
      <c r="I68" s="24"/>
      <c r="J68" s="22"/>
      <c r="K68" s="22"/>
      <c r="L68" s="22"/>
      <c r="M68" s="10"/>
      <c r="N68" s="8"/>
      <c r="O68" s="8"/>
      <c r="P68" s="8"/>
      <c r="Q68" s="8"/>
      <c r="R68" s="24"/>
      <c r="S68" s="24"/>
      <c r="T68" s="22"/>
    </row>
    <row r="69" spans="1:26" ht="23.1" customHeight="1" x14ac:dyDescent="0.5">
      <c r="A69" s="22">
        <v>27</v>
      </c>
      <c r="B69" s="18">
        <v>28140</v>
      </c>
      <c r="C69" s="5" t="s">
        <v>12</v>
      </c>
      <c r="D69" s="9" t="s">
        <v>255</v>
      </c>
      <c r="E69" s="19"/>
      <c r="F69" s="28"/>
      <c r="G69" s="28"/>
      <c r="H69" s="22"/>
      <c r="I69" s="22"/>
      <c r="J69" s="22"/>
      <c r="K69" s="22"/>
      <c r="L69" s="22"/>
      <c r="M69" s="10"/>
      <c r="N69" s="8"/>
      <c r="O69" s="8"/>
      <c r="P69" s="28"/>
      <c r="Q69" s="28"/>
      <c r="R69" s="22"/>
      <c r="S69" s="22"/>
      <c r="T69" s="22"/>
    </row>
    <row r="70" spans="1:26" s="31" customFormat="1" ht="23.1" customHeight="1" x14ac:dyDescent="0.5">
      <c r="A70" s="29" t="s">
        <v>15</v>
      </c>
      <c r="B70" s="30"/>
      <c r="C70" s="26"/>
      <c r="D70" s="32"/>
      <c r="H70" s="32"/>
      <c r="I70" s="32"/>
      <c r="J70" s="32"/>
      <c r="K70" s="32"/>
      <c r="L70" s="30"/>
      <c r="M70" s="26"/>
      <c r="N70" s="32"/>
      <c r="R70" s="32"/>
      <c r="S70" s="32"/>
      <c r="T70" s="32"/>
      <c r="V70" s="23"/>
      <c r="W70" s="23"/>
      <c r="X70" s="23"/>
      <c r="Y70" s="23"/>
      <c r="Z70" s="23"/>
    </row>
    <row r="71" spans="1:26" s="34" customFormat="1" ht="23.1" customHeight="1" x14ac:dyDescent="0.5">
      <c r="A71" s="209" t="s">
        <v>202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V71" s="31"/>
      <c r="W71" s="31"/>
      <c r="X71" s="31"/>
      <c r="Y71" s="31"/>
      <c r="Z71" s="31"/>
    </row>
    <row r="72" spans="1:26" ht="23.1" customHeight="1" x14ac:dyDescent="0.5">
      <c r="A72" s="209" t="s">
        <v>203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V72" s="34"/>
      <c r="W72" s="34"/>
      <c r="X72" s="34"/>
      <c r="Y72" s="34"/>
      <c r="Z72" s="34"/>
    </row>
    <row r="73" spans="1:26" ht="23.1" customHeight="1" x14ac:dyDescent="0.5">
      <c r="A73" s="210" t="s">
        <v>552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</row>
    <row r="74" spans="1:26" ht="23.1" customHeight="1" x14ac:dyDescent="0.5">
      <c r="A74" s="210" t="s">
        <v>1386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</row>
    <row r="75" spans="1:26" ht="23.1" customHeight="1" x14ac:dyDescent="0.5">
      <c r="A75" s="211" t="s">
        <v>2186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</row>
    <row r="76" spans="1:26" ht="23.1" customHeight="1" x14ac:dyDescent="0.5">
      <c r="A76" s="214" t="s">
        <v>555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</row>
    <row r="77" spans="1:26" ht="23.1" customHeight="1" x14ac:dyDescent="0.5">
      <c r="A77" s="15" t="s">
        <v>7</v>
      </c>
      <c r="B77" s="15" t="s">
        <v>7</v>
      </c>
      <c r="C77" s="212" t="s">
        <v>3</v>
      </c>
      <c r="D77" s="215"/>
      <c r="E77" s="212" t="s">
        <v>5</v>
      </c>
      <c r="F77" s="215"/>
      <c r="G77" s="215"/>
      <c r="H77" s="215"/>
      <c r="I77" s="215"/>
      <c r="J77" s="213"/>
      <c r="K77" s="15" t="s">
        <v>7</v>
      </c>
      <c r="L77" s="15" t="s">
        <v>7</v>
      </c>
      <c r="M77" s="212" t="s">
        <v>3</v>
      </c>
      <c r="N77" s="215"/>
      <c r="O77" s="212" t="s">
        <v>5</v>
      </c>
      <c r="P77" s="215"/>
      <c r="Q77" s="215"/>
      <c r="R77" s="215"/>
      <c r="S77" s="215"/>
      <c r="T77" s="213"/>
    </row>
    <row r="78" spans="1:26" ht="23.1" customHeight="1" x14ac:dyDescent="0.5">
      <c r="A78" s="16" t="s">
        <v>6</v>
      </c>
      <c r="B78" s="16" t="s">
        <v>4</v>
      </c>
      <c r="C78" s="207"/>
      <c r="D78" s="216"/>
      <c r="E78" s="17" t="s">
        <v>553</v>
      </c>
      <c r="F78" s="17" t="s">
        <v>8</v>
      </c>
      <c r="G78" s="17" t="s">
        <v>554</v>
      </c>
      <c r="H78" s="17" t="s">
        <v>10</v>
      </c>
      <c r="I78" s="13" t="s">
        <v>2</v>
      </c>
      <c r="J78" s="13" t="s">
        <v>9</v>
      </c>
      <c r="K78" s="16" t="s">
        <v>6</v>
      </c>
      <c r="L78" s="16" t="s">
        <v>4</v>
      </c>
      <c r="M78" s="207"/>
      <c r="N78" s="216"/>
      <c r="O78" s="17" t="s">
        <v>553</v>
      </c>
      <c r="P78" s="17" t="s">
        <v>8</v>
      </c>
      <c r="Q78" s="17" t="s">
        <v>554</v>
      </c>
      <c r="R78" s="17" t="s">
        <v>10</v>
      </c>
      <c r="S78" s="13" t="s">
        <v>2</v>
      </c>
      <c r="T78" s="13" t="s">
        <v>9</v>
      </c>
    </row>
    <row r="79" spans="1:26" ht="23.1" customHeight="1" x14ac:dyDescent="0.5">
      <c r="A79" s="18">
        <v>1</v>
      </c>
      <c r="B79" s="18">
        <v>28147</v>
      </c>
      <c r="C79" s="5" t="s">
        <v>11</v>
      </c>
      <c r="D79" s="9" t="s">
        <v>262</v>
      </c>
      <c r="E79" s="19"/>
      <c r="F79" s="19"/>
      <c r="G79" s="19"/>
      <c r="H79" s="20"/>
      <c r="I79" s="20"/>
      <c r="J79" s="18"/>
      <c r="K79" s="21">
        <v>28</v>
      </c>
      <c r="L79" s="22">
        <v>28175</v>
      </c>
      <c r="M79" s="5" t="s">
        <v>12</v>
      </c>
      <c r="N79" s="9" t="s">
        <v>285</v>
      </c>
      <c r="O79" s="19"/>
      <c r="P79" s="19"/>
      <c r="Q79" s="19"/>
      <c r="R79" s="20"/>
      <c r="S79" s="20"/>
      <c r="T79" s="18"/>
    </row>
    <row r="80" spans="1:26" ht="23.1" customHeight="1" x14ac:dyDescent="0.5">
      <c r="A80" s="22">
        <v>2</v>
      </c>
      <c r="B80" s="18">
        <v>28148</v>
      </c>
      <c r="C80" s="5" t="s">
        <v>11</v>
      </c>
      <c r="D80" s="9" t="s">
        <v>263</v>
      </c>
      <c r="E80" s="19"/>
      <c r="F80" s="8"/>
      <c r="G80" s="8"/>
      <c r="H80" s="24"/>
      <c r="I80" s="24"/>
      <c r="J80" s="22"/>
      <c r="K80" s="25">
        <v>29</v>
      </c>
      <c r="L80" s="22">
        <v>28176</v>
      </c>
      <c r="M80" s="5" t="s">
        <v>12</v>
      </c>
      <c r="N80" s="9" t="s">
        <v>286</v>
      </c>
      <c r="O80" s="19"/>
      <c r="P80" s="8"/>
      <c r="Q80" s="8"/>
      <c r="R80" s="24"/>
      <c r="S80" s="24"/>
      <c r="T80" s="22"/>
    </row>
    <row r="81" spans="1:20" ht="23.1" customHeight="1" x14ac:dyDescent="0.5">
      <c r="A81" s="22">
        <v>3</v>
      </c>
      <c r="B81" s="18">
        <v>28149</v>
      </c>
      <c r="C81" s="2" t="s">
        <v>11</v>
      </c>
      <c r="D81" s="8" t="s">
        <v>264</v>
      </c>
      <c r="E81" s="19"/>
      <c r="F81" s="8"/>
      <c r="G81" s="8"/>
      <c r="H81" s="24"/>
      <c r="I81" s="24"/>
      <c r="J81" s="22"/>
      <c r="K81" s="18">
        <v>30</v>
      </c>
      <c r="L81" s="22">
        <v>28177</v>
      </c>
      <c r="M81" s="5" t="s">
        <v>12</v>
      </c>
      <c r="N81" s="9" t="s">
        <v>287</v>
      </c>
      <c r="O81" s="19"/>
      <c r="P81" s="8"/>
      <c r="Q81" s="8"/>
      <c r="R81" s="24"/>
      <c r="S81" s="24"/>
      <c r="T81" s="22"/>
    </row>
    <row r="82" spans="1:20" ht="23.1" customHeight="1" x14ac:dyDescent="0.5">
      <c r="A82" s="18">
        <v>4</v>
      </c>
      <c r="B82" s="18">
        <v>28150</v>
      </c>
      <c r="C82" s="2" t="s">
        <v>11</v>
      </c>
      <c r="D82" s="8" t="s">
        <v>265</v>
      </c>
      <c r="E82" s="19"/>
      <c r="F82" s="8"/>
      <c r="G82" s="8"/>
      <c r="H82" s="24"/>
      <c r="I82" s="24"/>
      <c r="J82" s="22"/>
      <c r="K82" s="18">
        <v>31</v>
      </c>
      <c r="L82" s="22">
        <v>29556</v>
      </c>
      <c r="M82" s="5" t="s">
        <v>12</v>
      </c>
      <c r="N82" s="9" t="s">
        <v>2216</v>
      </c>
      <c r="O82" s="19"/>
      <c r="P82" s="8"/>
      <c r="Q82" s="8"/>
      <c r="R82" s="24"/>
      <c r="S82" s="24"/>
      <c r="T82" s="22"/>
    </row>
    <row r="83" spans="1:20" ht="23.1" customHeight="1" x14ac:dyDescent="0.5">
      <c r="A83" s="22">
        <v>5</v>
      </c>
      <c r="B83" s="18">
        <v>28151</v>
      </c>
      <c r="C83" s="5" t="s">
        <v>11</v>
      </c>
      <c r="D83" s="9" t="s">
        <v>266</v>
      </c>
      <c r="E83" s="19"/>
      <c r="F83" s="8"/>
      <c r="G83" s="8"/>
      <c r="H83" s="24"/>
      <c r="I83" s="24"/>
      <c r="J83" s="22"/>
      <c r="K83" s="18"/>
      <c r="L83" s="22"/>
      <c r="M83" s="5"/>
      <c r="N83" s="9"/>
      <c r="O83" s="19"/>
      <c r="P83" s="8"/>
      <c r="Q83" s="8"/>
      <c r="R83" s="24"/>
      <c r="S83" s="24"/>
      <c r="T83" s="22"/>
    </row>
    <row r="84" spans="1:20" ht="23.1" customHeight="1" x14ac:dyDescent="0.5">
      <c r="A84" s="18">
        <v>6</v>
      </c>
      <c r="B84" s="18">
        <v>28152</v>
      </c>
      <c r="C84" s="5" t="s">
        <v>11</v>
      </c>
      <c r="D84" s="9" t="s">
        <v>267</v>
      </c>
      <c r="E84" s="19"/>
      <c r="F84" s="8"/>
      <c r="G84" s="8"/>
      <c r="H84" s="24"/>
      <c r="I84" s="24"/>
      <c r="J84" s="22"/>
      <c r="K84" s="18"/>
      <c r="L84" s="22"/>
      <c r="M84" s="5"/>
      <c r="N84" s="9"/>
      <c r="O84" s="19"/>
      <c r="P84" s="8"/>
      <c r="Q84" s="8"/>
      <c r="R84" s="24"/>
      <c r="S84" s="24"/>
      <c r="T84" s="22"/>
    </row>
    <row r="85" spans="1:20" ht="23.1" customHeight="1" x14ac:dyDescent="0.5">
      <c r="A85" s="22">
        <v>7</v>
      </c>
      <c r="B85" s="18">
        <v>28153</v>
      </c>
      <c r="C85" s="5" t="s">
        <v>11</v>
      </c>
      <c r="D85" s="9" t="s">
        <v>1217</v>
      </c>
      <c r="E85" s="19"/>
      <c r="F85" s="8"/>
      <c r="G85" s="8"/>
      <c r="H85" s="24"/>
      <c r="I85" s="24"/>
      <c r="J85" s="22"/>
      <c r="K85" s="25"/>
      <c r="L85" s="22"/>
      <c r="M85" s="5"/>
      <c r="N85" s="9"/>
      <c r="O85" s="19"/>
      <c r="P85" s="8"/>
      <c r="Q85" s="8"/>
      <c r="R85" s="24"/>
      <c r="S85" s="24"/>
      <c r="T85" s="22"/>
    </row>
    <row r="86" spans="1:20" ht="23.1" customHeight="1" x14ac:dyDescent="0.5">
      <c r="A86" s="22">
        <v>8</v>
      </c>
      <c r="B86" s="18">
        <v>28154</v>
      </c>
      <c r="C86" s="2" t="s">
        <v>11</v>
      </c>
      <c r="D86" s="8" t="s">
        <v>268</v>
      </c>
      <c r="E86" s="19"/>
      <c r="F86" s="8"/>
      <c r="G86" s="8"/>
      <c r="H86" s="24"/>
      <c r="I86" s="24"/>
      <c r="J86" s="22"/>
      <c r="K86" s="18"/>
      <c r="L86" s="22"/>
      <c r="M86" s="5"/>
      <c r="N86" s="9"/>
      <c r="O86" s="8"/>
      <c r="P86" s="8"/>
      <c r="Q86" s="8"/>
      <c r="R86" s="24"/>
      <c r="S86" s="24"/>
      <c r="T86" s="22"/>
    </row>
    <row r="87" spans="1:20" ht="23.1" customHeight="1" x14ac:dyDescent="0.5">
      <c r="A87" s="18">
        <v>9</v>
      </c>
      <c r="B87" s="18">
        <v>28155</v>
      </c>
      <c r="C87" s="2" t="s">
        <v>11</v>
      </c>
      <c r="D87" s="8" t="s">
        <v>269</v>
      </c>
      <c r="E87" s="19"/>
      <c r="F87" s="8"/>
      <c r="G87" s="8"/>
      <c r="H87" s="24"/>
      <c r="I87" s="24"/>
      <c r="J87" s="22"/>
      <c r="K87" s="18"/>
      <c r="L87" s="22"/>
      <c r="M87" s="5"/>
      <c r="N87" s="9"/>
      <c r="O87" s="8"/>
      <c r="P87" s="8"/>
      <c r="Q87" s="8"/>
      <c r="R87" s="24"/>
      <c r="S87" s="24"/>
      <c r="T87" s="22"/>
    </row>
    <row r="88" spans="1:20" ht="23.1" customHeight="1" x14ac:dyDescent="0.5">
      <c r="A88" s="22">
        <v>10</v>
      </c>
      <c r="B88" s="18">
        <v>28156</v>
      </c>
      <c r="C88" s="5" t="s">
        <v>11</v>
      </c>
      <c r="D88" s="9" t="s">
        <v>1218</v>
      </c>
      <c r="E88" s="19"/>
      <c r="F88" s="8"/>
      <c r="G88" s="8"/>
      <c r="H88" s="24"/>
      <c r="I88" s="24"/>
      <c r="J88" s="22"/>
      <c r="K88" s="25"/>
      <c r="L88" s="22"/>
      <c r="M88" s="5"/>
      <c r="N88" s="9"/>
      <c r="O88" s="8"/>
      <c r="P88" s="8"/>
      <c r="Q88" s="8"/>
      <c r="R88" s="24"/>
      <c r="S88" s="24"/>
      <c r="T88" s="22"/>
    </row>
    <row r="89" spans="1:20" ht="23.1" customHeight="1" x14ac:dyDescent="0.5">
      <c r="A89" s="18">
        <v>11</v>
      </c>
      <c r="B89" s="18">
        <v>28157</v>
      </c>
      <c r="C89" s="5" t="s">
        <v>12</v>
      </c>
      <c r="D89" s="9" t="s">
        <v>270</v>
      </c>
      <c r="E89" s="19"/>
      <c r="F89" s="8"/>
      <c r="G89" s="8"/>
      <c r="H89" s="24"/>
      <c r="I89" s="24"/>
      <c r="J89" s="22"/>
      <c r="K89" s="18"/>
      <c r="L89" s="22"/>
      <c r="M89" s="5"/>
      <c r="N89" s="9"/>
      <c r="O89" s="8"/>
      <c r="P89" s="8"/>
      <c r="Q89" s="8"/>
      <c r="R89" s="24"/>
      <c r="S89" s="24"/>
      <c r="T89" s="22"/>
    </row>
    <row r="90" spans="1:20" ht="23.1" customHeight="1" x14ac:dyDescent="0.5">
      <c r="A90" s="22">
        <v>12</v>
      </c>
      <c r="B90" s="18">
        <v>28158</v>
      </c>
      <c r="C90" s="5" t="s">
        <v>12</v>
      </c>
      <c r="D90" s="9" t="s">
        <v>271</v>
      </c>
      <c r="E90" s="19"/>
      <c r="F90" s="8"/>
      <c r="G90" s="8"/>
      <c r="H90" s="24"/>
      <c r="I90" s="24"/>
      <c r="J90" s="22"/>
      <c r="K90" s="25"/>
      <c r="L90" s="22"/>
      <c r="M90" s="5"/>
      <c r="N90" s="9"/>
      <c r="O90" s="8"/>
      <c r="P90" s="8"/>
      <c r="Q90" s="8"/>
      <c r="R90" s="24"/>
      <c r="S90" s="24"/>
      <c r="T90" s="22"/>
    </row>
    <row r="91" spans="1:20" ht="23.1" customHeight="1" x14ac:dyDescent="0.5">
      <c r="A91" s="22">
        <v>13</v>
      </c>
      <c r="B91" s="18">
        <v>28159</v>
      </c>
      <c r="C91" s="5" t="s">
        <v>12</v>
      </c>
      <c r="D91" s="9" t="s">
        <v>272</v>
      </c>
      <c r="E91" s="19"/>
      <c r="F91" s="8"/>
      <c r="G91" s="8"/>
      <c r="H91" s="24"/>
      <c r="I91" s="24"/>
      <c r="J91" s="22"/>
      <c r="K91" s="18"/>
      <c r="L91" s="22"/>
      <c r="M91" s="10"/>
      <c r="N91" s="8"/>
      <c r="O91" s="8"/>
      <c r="P91" s="8"/>
      <c r="Q91" s="8"/>
      <c r="R91" s="24"/>
      <c r="S91" s="24"/>
      <c r="T91" s="22"/>
    </row>
    <row r="92" spans="1:20" ht="23.1" customHeight="1" x14ac:dyDescent="0.5">
      <c r="A92" s="18">
        <v>14</v>
      </c>
      <c r="B92" s="18">
        <v>28160</v>
      </c>
      <c r="C92" s="5" t="s">
        <v>12</v>
      </c>
      <c r="D92" s="9" t="s">
        <v>273</v>
      </c>
      <c r="E92" s="19"/>
      <c r="F92" s="8"/>
      <c r="G92" s="8"/>
      <c r="H92" s="24"/>
      <c r="I92" s="24"/>
      <c r="J92" s="22"/>
      <c r="K92" s="25"/>
      <c r="L92" s="22"/>
      <c r="M92" s="10"/>
      <c r="N92" s="8"/>
      <c r="O92" s="8"/>
      <c r="P92" s="8"/>
      <c r="Q92" s="8"/>
      <c r="R92" s="24"/>
      <c r="S92" s="24"/>
      <c r="T92" s="22"/>
    </row>
    <row r="93" spans="1:20" ht="23.1" customHeight="1" x14ac:dyDescent="0.5">
      <c r="A93" s="22">
        <v>15</v>
      </c>
      <c r="B93" s="18">
        <v>28161</v>
      </c>
      <c r="C93" s="5" t="s">
        <v>12</v>
      </c>
      <c r="D93" s="9" t="s">
        <v>274</v>
      </c>
      <c r="E93" s="19"/>
      <c r="F93" s="8"/>
      <c r="G93" s="8"/>
      <c r="H93" s="24"/>
      <c r="I93" s="24"/>
      <c r="J93" s="22"/>
      <c r="K93" s="18"/>
      <c r="L93" s="22"/>
      <c r="M93" s="10"/>
      <c r="N93" s="8"/>
      <c r="O93" s="8"/>
      <c r="P93" s="8"/>
      <c r="Q93" s="8"/>
      <c r="R93" s="24"/>
      <c r="S93" s="24"/>
      <c r="T93" s="22"/>
    </row>
    <row r="94" spans="1:20" ht="23.1" customHeight="1" x14ac:dyDescent="0.5">
      <c r="A94" s="18">
        <v>16</v>
      </c>
      <c r="B94" s="18">
        <v>28163</v>
      </c>
      <c r="C94" s="5" t="s">
        <v>12</v>
      </c>
      <c r="D94" s="9" t="s">
        <v>275</v>
      </c>
      <c r="E94" s="19"/>
      <c r="F94" s="8"/>
      <c r="G94" s="8"/>
      <c r="H94" s="24"/>
      <c r="I94" s="24"/>
      <c r="J94" s="22"/>
      <c r="K94" s="25"/>
      <c r="L94" s="22"/>
      <c r="M94" s="12"/>
      <c r="N94" s="81"/>
      <c r="O94" s="8"/>
      <c r="P94" s="8"/>
      <c r="Q94" s="8"/>
      <c r="R94" s="24"/>
      <c r="S94" s="24"/>
      <c r="T94" s="22"/>
    </row>
    <row r="95" spans="1:20" ht="23.1" customHeight="1" x14ac:dyDescent="0.5">
      <c r="A95" s="22">
        <v>17</v>
      </c>
      <c r="B95" s="18">
        <v>28164</v>
      </c>
      <c r="C95" s="5" t="s">
        <v>12</v>
      </c>
      <c r="D95" s="9" t="s">
        <v>276</v>
      </c>
      <c r="E95" s="19"/>
      <c r="F95" s="8"/>
      <c r="G95" s="8"/>
      <c r="H95" s="24"/>
      <c r="I95" s="24"/>
      <c r="J95" s="22"/>
      <c r="K95" s="18"/>
      <c r="L95" s="22"/>
      <c r="M95" s="10"/>
      <c r="N95" s="8"/>
      <c r="O95" s="8"/>
      <c r="P95" s="8"/>
      <c r="Q95" s="8"/>
      <c r="R95" s="24"/>
      <c r="S95" s="24"/>
      <c r="T95" s="22"/>
    </row>
    <row r="96" spans="1:20" ht="23.1" customHeight="1" x14ac:dyDescent="0.5">
      <c r="A96" s="22">
        <v>18</v>
      </c>
      <c r="B96" s="18">
        <v>28165</v>
      </c>
      <c r="C96" s="2" t="s">
        <v>12</v>
      </c>
      <c r="D96" s="8" t="s">
        <v>1219</v>
      </c>
      <c r="E96" s="19"/>
      <c r="F96" s="8"/>
      <c r="G96" s="8"/>
      <c r="H96" s="24"/>
      <c r="I96" s="24"/>
      <c r="J96" s="22"/>
      <c r="K96" s="25"/>
      <c r="L96" s="22"/>
      <c r="M96" s="10"/>
      <c r="N96" s="8"/>
      <c r="O96" s="8"/>
      <c r="P96" s="8"/>
      <c r="Q96" s="8"/>
      <c r="R96" s="24"/>
      <c r="S96" s="24"/>
      <c r="T96" s="22"/>
    </row>
    <row r="97" spans="1:20" ht="23.1" customHeight="1" x14ac:dyDescent="0.5">
      <c r="A97" s="18">
        <v>19</v>
      </c>
      <c r="B97" s="18">
        <v>28166</v>
      </c>
      <c r="C97" s="5" t="s">
        <v>12</v>
      </c>
      <c r="D97" s="9" t="s">
        <v>277</v>
      </c>
      <c r="E97" s="19"/>
      <c r="F97" s="8"/>
      <c r="G97" s="8"/>
      <c r="H97" s="27"/>
      <c r="I97" s="27"/>
      <c r="J97" s="6"/>
      <c r="K97" s="18"/>
      <c r="L97" s="22"/>
      <c r="M97" s="10"/>
      <c r="N97" s="8"/>
      <c r="O97" s="8"/>
      <c r="P97" s="8"/>
      <c r="Q97" s="8"/>
      <c r="R97" s="27"/>
      <c r="S97" s="27"/>
      <c r="T97" s="6"/>
    </row>
    <row r="98" spans="1:20" ht="23.1" customHeight="1" x14ac:dyDescent="0.5">
      <c r="A98" s="22">
        <v>20</v>
      </c>
      <c r="B98" s="18">
        <v>28167</v>
      </c>
      <c r="C98" s="5" t="s">
        <v>12</v>
      </c>
      <c r="D98" s="9" t="s">
        <v>540</v>
      </c>
      <c r="E98" s="19"/>
      <c r="F98" s="8"/>
      <c r="G98" s="8"/>
      <c r="H98" s="24"/>
      <c r="I98" s="24"/>
      <c r="J98" s="22"/>
      <c r="K98" s="25"/>
      <c r="L98" s="22"/>
      <c r="M98" s="10"/>
      <c r="N98" s="8"/>
      <c r="O98" s="8"/>
      <c r="P98" s="8"/>
      <c r="Q98" s="8"/>
      <c r="R98" s="24"/>
      <c r="S98" s="24"/>
      <c r="T98" s="22"/>
    </row>
    <row r="99" spans="1:20" ht="23.1" customHeight="1" x14ac:dyDescent="0.5">
      <c r="A99" s="18">
        <v>21</v>
      </c>
      <c r="B99" s="18">
        <v>28168</v>
      </c>
      <c r="C99" s="5" t="s">
        <v>12</v>
      </c>
      <c r="D99" s="9" t="s">
        <v>278</v>
      </c>
      <c r="E99" s="19"/>
      <c r="F99" s="8"/>
      <c r="G99" s="8"/>
      <c r="H99" s="24"/>
      <c r="I99" s="24"/>
      <c r="J99" s="22"/>
      <c r="K99" s="18"/>
      <c r="L99" s="22"/>
      <c r="M99" s="10"/>
      <c r="N99" s="8"/>
      <c r="O99" s="8"/>
      <c r="P99" s="8"/>
      <c r="Q99" s="8"/>
      <c r="R99" s="24"/>
      <c r="S99" s="24"/>
      <c r="T99" s="22"/>
    </row>
    <row r="100" spans="1:20" ht="23.1" customHeight="1" x14ac:dyDescent="0.5">
      <c r="A100" s="22">
        <v>22</v>
      </c>
      <c r="B100" s="18">
        <v>28169</v>
      </c>
      <c r="C100" s="5" t="s">
        <v>12</v>
      </c>
      <c r="D100" s="9" t="s">
        <v>279</v>
      </c>
      <c r="E100" s="19"/>
      <c r="F100" s="8"/>
      <c r="G100" s="8"/>
      <c r="H100" s="24"/>
      <c r="I100" s="24"/>
      <c r="J100" s="22"/>
      <c r="K100" s="25"/>
      <c r="L100" s="22"/>
      <c r="M100" s="10"/>
      <c r="N100" s="8"/>
      <c r="O100" s="8"/>
      <c r="P100" s="8"/>
      <c r="Q100" s="8"/>
      <c r="R100" s="24"/>
      <c r="S100" s="24"/>
      <c r="T100" s="22"/>
    </row>
    <row r="101" spans="1:20" ht="23.1" customHeight="1" x14ac:dyDescent="0.5">
      <c r="A101" s="22">
        <v>23</v>
      </c>
      <c r="B101" s="18">
        <v>28170</v>
      </c>
      <c r="C101" s="5" t="s">
        <v>12</v>
      </c>
      <c r="D101" s="9" t="s">
        <v>280</v>
      </c>
      <c r="E101" s="19"/>
      <c r="F101" s="8"/>
      <c r="G101" s="8"/>
      <c r="H101" s="24"/>
      <c r="I101" s="24"/>
      <c r="J101" s="22"/>
      <c r="K101" s="18"/>
      <c r="L101" s="22"/>
      <c r="M101" s="12"/>
      <c r="N101" s="81"/>
      <c r="O101" s="8"/>
      <c r="P101" s="8"/>
      <c r="Q101" s="8"/>
      <c r="R101" s="24"/>
      <c r="S101" s="24"/>
      <c r="T101" s="22"/>
    </row>
    <row r="102" spans="1:20" ht="23.1" customHeight="1" x14ac:dyDescent="0.5">
      <c r="A102" s="18">
        <v>24</v>
      </c>
      <c r="B102" s="18">
        <v>28171</v>
      </c>
      <c r="C102" s="2" t="s">
        <v>12</v>
      </c>
      <c r="D102" s="8" t="s">
        <v>281</v>
      </c>
      <c r="E102" s="19"/>
      <c r="F102" s="8"/>
      <c r="G102" s="8"/>
      <c r="H102" s="24"/>
      <c r="I102" s="24"/>
      <c r="J102" s="22"/>
      <c r="K102" s="22"/>
      <c r="L102" s="22"/>
      <c r="M102" s="10"/>
      <c r="N102" s="8"/>
      <c r="O102" s="8"/>
      <c r="P102" s="8"/>
      <c r="Q102" s="8"/>
      <c r="R102" s="24"/>
      <c r="S102" s="24"/>
      <c r="T102" s="22"/>
    </row>
    <row r="103" spans="1:20" ht="23.1" customHeight="1" x14ac:dyDescent="0.5">
      <c r="A103" s="22">
        <v>25</v>
      </c>
      <c r="B103" s="18">
        <v>28172</v>
      </c>
      <c r="C103" s="5" t="s">
        <v>12</v>
      </c>
      <c r="D103" s="9" t="s">
        <v>282</v>
      </c>
      <c r="E103" s="19"/>
      <c r="F103" s="8"/>
      <c r="G103" s="8"/>
      <c r="H103" s="24"/>
      <c r="I103" s="24"/>
      <c r="J103" s="22"/>
      <c r="K103" s="22"/>
      <c r="L103" s="22"/>
      <c r="M103" s="10"/>
      <c r="N103" s="8"/>
      <c r="O103" s="8"/>
      <c r="P103" s="8"/>
      <c r="Q103" s="8"/>
      <c r="R103" s="24"/>
      <c r="S103" s="24"/>
      <c r="T103" s="22"/>
    </row>
    <row r="104" spans="1:20" ht="23.1" customHeight="1" x14ac:dyDescent="0.5">
      <c r="A104" s="18">
        <v>26</v>
      </c>
      <c r="B104" s="18">
        <v>28173</v>
      </c>
      <c r="C104" s="5" t="s">
        <v>12</v>
      </c>
      <c r="D104" s="9" t="s">
        <v>283</v>
      </c>
      <c r="E104" s="19"/>
      <c r="F104" s="8"/>
      <c r="G104" s="8"/>
      <c r="H104" s="24"/>
      <c r="I104" s="24"/>
      <c r="J104" s="22"/>
      <c r="K104" s="22"/>
      <c r="L104" s="22"/>
      <c r="M104" s="10"/>
      <c r="N104" s="8"/>
      <c r="O104" s="8"/>
      <c r="P104" s="8"/>
      <c r="Q104" s="8"/>
      <c r="R104" s="24"/>
      <c r="S104" s="24"/>
      <c r="T104" s="22"/>
    </row>
    <row r="105" spans="1:20" ht="23.1" customHeight="1" x14ac:dyDescent="0.5">
      <c r="A105" s="22">
        <v>27</v>
      </c>
      <c r="B105" s="22">
        <v>28174</v>
      </c>
      <c r="C105" s="5" t="s">
        <v>12</v>
      </c>
      <c r="D105" s="9" t="s">
        <v>284</v>
      </c>
      <c r="E105" s="19"/>
      <c r="F105" s="28"/>
      <c r="G105" s="28"/>
      <c r="H105" s="22"/>
      <c r="I105" s="22"/>
      <c r="J105" s="22"/>
      <c r="K105" s="22"/>
      <c r="L105" s="22"/>
      <c r="M105" s="10"/>
      <c r="N105" s="8"/>
      <c r="O105" s="8"/>
      <c r="P105" s="28"/>
      <c r="Q105" s="28"/>
      <c r="R105" s="22"/>
      <c r="S105" s="22"/>
      <c r="T105" s="22"/>
    </row>
    <row r="106" spans="1:20" ht="23.1" customHeight="1" x14ac:dyDescent="0.5">
      <c r="A106" s="29" t="s">
        <v>15</v>
      </c>
      <c r="B106" s="30"/>
      <c r="H106" s="32"/>
      <c r="I106" s="32"/>
      <c r="J106" s="32"/>
      <c r="K106" s="32"/>
      <c r="L106" s="30"/>
      <c r="R106" s="32"/>
      <c r="S106" s="32"/>
      <c r="T106" s="32"/>
    </row>
    <row r="107" spans="1:20" ht="23.1" customHeight="1" x14ac:dyDescent="0.5">
      <c r="A107" s="209" t="s">
        <v>202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</row>
    <row r="108" spans="1:20" ht="23.1" customHeight="1" x14ac:dyDescent="0.5">
      <c r="A108" s="209" t="s">
        <v>203</v>
      </c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</row>
    <row r="109" spans="1:20" ht="23.1" customHeight="1" x14ac:dyDescent="0.5">
      <c r="A109" s="210" t="s">
        <v>552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</row>
    <row r="110" spans="1:20" ht="23.1" customHeight="1" x14ac:dyDescent="0.5">
      <c r="A110" s="210" t="s">
        <v>1386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</row>
    <row r="111" spans="1:20" ht="23.1" customHeight="1" x14ac:dyDescent="0.5">
      <c r="A111" s="211" t="s">
        <v>2187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</row>
    <row r="112" spans="1:20" ht="23.1" customHeight="1" x14ac:dyDescent="0.5">
      <c r="A112" s="214" t="s">
        <v>555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</row>
    <row r="113" spans="1:20" ht="23.1" customHeight="1" x14ac:dyDescent="0.5">
      <c r="A113" s="15" t="s">
        <v>7</v>
      </c>
      <c r="B113" s="15" t="s">
        <v>7</v>
      </c>
      <c r="C113" s="212" t="s">
        <v>3</v>
      </c>
      <c r="D113" s="215"/>
      <c r="E113" s="212" t="s">
        <v>5</v>
      </c>
      <c r="F113" s="215"/>
      <c r="G113" s="215"/>
      <c r="H113" s="215"/>
      <c r="I113" s="215"/>
      <c r="J113" s="213"/>
      <c r="K113" s="15" t="s">
        <v>7</v>
      </c>
      <c r="L113" s="15" t="s">
        <v>7</v>
      </c>
      <c r="M113" s="212" t="s">
        <v>3</v>
      </c>
      <c r="N113" s="215"/>
      <c r="O113" s="212" t="s">
        <v>5</v>
      </c>
      <c r="P113" s="215"/>
      <c r="Q113" s="215"/>
      <c r="R113" s="215"/>
      <c r="S113" s="215"/>
      <c r="T113" s="213"/>
    </row>
    <row r="114" spans="1:20" ht="23.1" customHeight="1" x14ac:dyDescent="0.5">
      <c r="A114" s="16" t="s">
        <v>6</v>
      </c>
      <c r="B114" s="16" t="s">
        <v>4</v>
      </c>
      <c r="C114" s="207"/>
      <c r="D114" s="216"/>
      <c r="E114" s="17" t="s">
        <v>553</v>
      </c>
      <c r="F114" s="17" t="s">
        <v>8</v>
      </c>
      <c r="G114" s="17" t="s">
        <v>554</v>
      </c>
      <c r="H114" s="17" t="s">
        <v>10</v>
      </c>
      <c r="I114" s="13" t="s">
        <v>2</v>
      </c>
      <c r="J114" s="13" t="s">
        <v>9</v>
      </c>
      <c r="K114" s="16" t="s">
        <v>6</v>
      </c>
      <c r="L114" s="16" t="s">
        <v>4</v>
      </c>
      <c r="M114" s="207"/>
      <c r="N114" s="216"/>
      <c r="O114" s="17" t="s">
        <v>553</v>
      </c>
      <c r="P114" s="17" t="s">
        <v>8</v>
      </c>
      <c r="Q114" s="17" t="s">
        <v>554</v>
      </c>
      <c r="R114" s="17" t="s">
        <v>10</v>
      </c>
      <c r="S114" s="13" t="s">
        <v>2</v>
      </c>
      <c r="T114" s="13" t="s">
        <v>9</v>
      </c>
    </row>
    <row r="115" spans="1:20" ht="23.1" customHeight="1" x14ac:dyDescent="0.5">
      <c r="A115" s="18">
        <v>1</v>
      </c>
      <c r="B115" s="18">
        <v>28178</v>
      </c>
      <c r="C115" s="5" t="s">
        <v>11</v>
      </c>
      <c r="D115" s="9" t="s">
        <v>288</v>
      </c>
      <c r="E115" s="19"/>
      <c r="F115" s="19"/>
      <c r="G115" s="19"/>
      <c r="H115" s="20"/>
      <c r="I115" s="20"/>
      <c r="J115" s="18"/>
      <c r="K115" s="21">
        <v>28</v>
      </c>
      <c r="L115" s="22">
        <v>28207</v>
      </c>
      <c r="M115" s="5" t="s">
        <v>12</v>
      </c>
      <c r="N115" s="9" t="s">
        <v>311</v>
      </c>
      <c r="O115" s="19"/>
      <c r="P115" s="19"/>
      <c r="Q115" s="19"/>
      <c r="R115" s="20"/>
      <c r="S115" s="20"/>
      <c r="T115" s="18"/>
    </row>
    <row r="116" spans="1:20" ht="23.1" customHeight="1" x14ac:dyDescent="0.5">
      <c r="A116" s="22">
        <v>2</v>
      </c>
      <c r="B116" s="18">
        <v>28179</v>
      </c>
      <c r="C116" s="5" t="s">
        <v>11</v>
      </c>
      <c r="D116" s="9" t="s">
        <v>289</v>
      </c>
      <c r="E116" s="19"/>
      <c r="F116" s="8"/>
      <c r="G116" s="8"/>
      <c r="H116" s="24"/>
      <c r="I116" s="24"/>
      <c r="J116" s="22"/>
      <c r="K116" s="25">
        <v>29</v>
      </c>
      <c r="L116" s="22">
        <v>28208</v>
      </c>
      <c r="M116" s="5" t="s">
        <v>12</v>
      </c>
      <c r="N116" s="9" t="s">
        <v>312</v>
      </c>
      <c r="O116" s="19"/>
      <c r="P116" s="8"/>
      <c r="Q116" s="8"/>
      <c r="R116" s="24"/>
      <c r="S116" s="24"/>
      <c r="T116" s="22"/>
    </row>
    <row r="117" spans="1:20" ht="23.1" customHeight="1" x14ac:dyDescent="0.5">
      <c r="A117" s="22">
        <v>3</v>
      </c>
      <c r="B117" s="18">
        <v>28180</v>
      </c>
      <c r="C117" s="2" t="s">
        <v>11</v>
      </c>
      <c r="D117" s="8" t="s">
        <v>290</v>
      </c>
      <c r="E117" s="19"/>
      <c r="F117" s="8"/>
      <c r="G117" s="8"/>
      <c r="H117" s="24"/>
      <c r="I117" s="24"/>
      <c r="J117" s="22"/>
      <c r="K117" s="18">
        <v>30</v>
      </c>
      <c r="L117" s="22">
        <v>28209</v>
      </c>
      <c r="M117" s="5" t="s">
        <v>12</v>
      </c>
      <c r="N117" s="9" t="s">
        <v>313</v>
      </c>
      <c r="O117" s="19"/>
      <c r="P117" s="8"/>
      <c r="Q117" s="8"/>
      <c r="R117" s="24"/>
      <c r="S117" s="24"/>
      <c r="T117" s="22"/>
    </row>
    <row r="118" spans="1:20" ht="23.1" customHeight="1" x14ac:dyDescent="0.5">
      <c r="A118" s="18">
        <v>4</v>
      </c>
      <c r="B118" s="18">
        <v>28181</v>
      </c>
      <c r="C118" s="2" t="s">
        <v>11</v>
      </c>
      <c r="D118" s="8" t="s">
        <v>291</v>
      </c>
      <c r="E118" s="19"/>
      <c r="F118" s="8"/>
      <c r="G118" s="8"/>
      <c r="H118" s="24"/>
      <c r="I118" s="24"/>
      <c r="J118" s="22"/>
      <c r="K118" s="25">
        <v>31</v>
      </c>
      <c r="L118" s="22">
        <v>28523</v>
      </c>
      <c r="M118" s="5" t="s">
        <v>12</v>
      </c>
      <c r="N118" s="9" t="s">
        <v>1223</v>
      </c>
      <c r="O118" s="19"/>
      <c r="P118" s="8"/>
      <c r="Q118" s="8"/>
      <c r="R118" s="24"/>
      <c r="S118" s="24"/>
      <c r="T118" s="22"/>
    </row>
    <row r="119" spans="1:20" ht="23.1" customHeight="1" x14ac:dyDescent="0.5">
      <c r="A119" s="22">
        <v>5</v>
      </c>
      <c r="B119" s="18">
        <v>28182</v>
      </c>
      <c r="C119" s="5" t="s">
        <v>11</v>
      </c>
      <c r="D119" s="9" t="s">
        <v>314</v>
      </c>
      <c r="E119" s="19"/>
      <c r="F119" s="8"/>
      <c r="G119" s="8"/>
      <c r="H119" s="24"/>
      <c r="I119" s="24"/>
      <c r="J119" s="22"/>
      <c r="K119" s="18">
        <v>32</v>
      </c>
      <c r="L119" s="22">
        <v>28993</v>
      </c>
      <c r="M119" s="5" t="s">
        <v>11</v>
      </c>
      <c r="N119" s="9" t="s">
        <v>1375</v>
      </c>
      <c r="O119" s="19"/>
      <c r="P119" s="8"/>
      <c r="Q119" s="8"/>
      <c r="R119" s="24"/>
      <c r="S119" s="24"/>
      <c r="T119" s="22"/>
    </row>
    <row r="120" spans="1:20" ht="23.1" customHeight="1" x14ac:dyDescent="0.5">
      <c r="A120" s="18">
        <v>6</v>
      </c>
      <c r="B120" s="18">
        <v>28183</v>
      </c>
      <c r="C120" s="5" t="s">
        <v>11</v>
      </c>
      <c r="D120" s="9" t="s">
        <v>292</v>
      </c>
      <c r="E120" s="19"/>
      <c r="F120" s="8"/>
      <c r="G120" s="8"/>
      <c r="H120" s="24"/>
      <c r="I120" s="24"/>
      <c r="J120" s="22"/>
      <c r="K120" s="25">
        <v>33</v>
      </c>
      <c r="L120" s="22">
        <v>29557</v>
      </c>
      <c r="M120" s="5" t="s">
        <v>12</v>
      </c>
      <c r="N120" s="9" t="s">
        <v>299</v>
      </c>
      <c r="O120" s="19"/>
      <c r="P120" s="8"/>
      <c r="Q120" s="8"/>
      <c r="R120" s="24"/>
      <c r="S120" s="24"/>
      <c r="T120" s="22"/>
    </row>
    <row r="121" spans="1:20" ht="23.1" customHeight="1" x14ac:dyDescent="0.5">
      <c r="A121" s="22">
        <v>7</v>
      </c>
      <c r="B121" s="18">
        <v>28184</v>
      </c>
      <c r="C121" s="5" t="s">
        <v>11</v>
      </c>
      <c r="D121" s="9" t="s">
        <v>293</v>
      </c>
      <c r="E121" s="19"/>
      <c r="F121" s="8"/>
      <c r="G121" s="8"/>
      <c r="H121" s="24"/>
      <c r="I121" s="24"/>
      <c r="J121" s="22"/>
      <c r="K121" s="18"/>
      <c r="L121" s="22"/>
      <c r="M121" s="5"/>
      <c r="N121" s="9"/>
      <c r="O121" s="19"/>
      <c r="P121" s="8"/>
      <c r="Q121" s="8"/>
      <c r="R121" s="24"/>
      <c r="S121" s="24"/>
      <c r="T121" s="22"/>
    </row>
    <row r="122" spans="1:20" ht="23.1" customHeight="1" x14ac:dyDescent="0.5">
      <c r="A122" s="22">
        <v>8</v>
      </c>
      <c r="B122" s="18">
        <v>28185</v>
      </c>
      <c r="C122" s="2" t="s">
        <v>11</v>
      </c>
      <c r="D122" s="8" t="s">
        <v>294</v>
      </c>
      <c r="E122" s="19"/>
      <c r="F122" s="8"/>
      <c r="G122" s="8"/>
      <c r="H122" s="24"/>
      <c r="I122" s="24"/>
      <c r="J122" s="22"/>
      <c r="K122" s="25"/>
      <c r="L122" s="22"/>
      <c r="M122" s="5"/>
      <c r="N122" s="9"/>
      <c r="O122" s="8"/>
      <c r="P122" s="8"/>
      <c r="Q122" s="8"/>
      <c r="R122" s="24"/>
      <c r="S122" s="24"/>
      <c r="T122" s="22"/>
    </row>
    <row r="123" spans="1:20" ht="23.1" customHeight="1" x14ac:dyDescent="0.5">
      <c r="A123" s="18">
        <v>9</v>
      </c>
      <c r="B123" s="18">
        <v>28186</v>
      </c>
      <c r="C123" s="2" t="s">
        <v>11</v>
      </c>
      <c r="D123" s="8" t="s">
        <v>295</v>
      </c>
      <c r="E123" s="19"/>
      <c r="F123" s="8"/>
      <c r="G123" s="8"/>
      <c r="H123" s="24"/>
      <c r="I123" s="24"/>
      <c r="J123" s="22"/>
      <c r="K123" s="18"/>
      <c r="L123" s="22"/>
      <c r="M123" s="10"/>
      <c r="N123" s="8"/>
      <c r="O123" s="8"/>
      <c r="P123" s="8"/>
      <c r="Q123" s="8"/>
      <c r="R123" s="24"/>
      <c r="S123" s="24"/>
      <c r="T123" s="22"/>
    </row>
    <row r="124" spans="1:20" ht="23.1" customHeight="1" x14ac:dyDescent="0.5">
      <c r="A124" s="22">
        <v>10</v>
      </c>
      <c r="B124" s="18">
        <v>28187</v>
      </c>
      <c r="C124" s="5" t="s">
        <v>11</v>
      </c>
      <c r="D124" s="9" t="s">
        <v>296</v>
      </c>
      <c r="E124" s="19"/>
      <c r="F124" s="8"/>
      <c r="G124" s="8"/>
      <c r="H124" s="24"/>
      <c r="I124" s="24"/>
      <c r="J124" s="22"/>
      <c r="K124" s="25"/>
      <c r="L124" s="22"/>
      <c r="M124" s="10"/>
      <c r="N124" s="8"/>
      <c r="O124" s="8"/>
      <c r="P124" s="8"/>
      <c r="Q124" s="8"/>
      <c r="R124" s="24"/>
      <c r="S124" s="24"/>
      <c r="T124" s="22"/>
    </row>
    <row r="125" spans="1:20" ht="23.1" customHeight="1" x14ac:dyDescent="0.5">
      <c r="A125" s="18">
        <v>11</v>
      </c>
      <c r="B125" s="18">
        <v>28188</v>
      </c>
      <c r="C125" s="5" t="s">
        <v>11</v>
      </c>
      <c r="D125" s="9" t="s">
        <v>297</v>
      </c>
      <c r="E125" s="19"/>
      <c r="F125" s="8"/>
      <c r="G125" s="8"/>
      <c r="H125" s="24"/>
      <c r="I125" s="24"/>
      <c r="J125" s="22"/>
      <c r="K125" s="18"/>
      <c r="L125" s="22"/>
      <c r="M125" s="10"/>
      <c r="N125" s="8"/>
      <c r="O125" s="8"/>
      <c r="P125" s="8"/>
      <c r="Q125" s="8"/>
      <c r="R125" s="24"/>
      <c r="S125" s="24"/>
      <c r="T125" s="22"/>
    </row>
    <row r="126" spans="1:20" ht="23.1" customHeight="1" x14ac:dyDescent="0.5">
      <c r="A126" s="22">
        <v>12</v>
      </c>
      <c r="B126" s="18">
        <v>28189</v>
      </c>
      <c r="C126" s="5" t="s">
        <v>11</v>
      </c>
      <c r="D126" s="9" t="s">
        <v>298</v>
      </c>
      <c r="E126" s="19"/>
      <c r="F126" s="8"/>
      <c r="G126" s="8"/>
      <c r="H126" s="24"/>
      <c r="I126" s="24"/>
      <c r="J126" s="22"/>
      <c r="K126" s="25"/>
      <c r="L126" s="22"/>
      <c r="M126" s="12"/>
      <c r="N126" s="81"/>
      <c r="O126" s="8"/>
      <c r="P126" s="8"/>
      <c r="Q126" s="8"/>
      <c r="R126" s="24"/>
      <c r="S126" s="24"/>
      <c r="T126" s="22"/>
    </row>
    <row r="127" spans="1:20" ht="23.1" customHeight="1" x14ac:dyDescent="0.5">
      <c r="A127" s="22">
        <v>13</v>
      </c>
      <c r="B127" s="18">
        <v>28191</v>
      </c>
      <c r="C127" s="5" t="s">
        <v>12</v>
      </c>
      <c r="D127" s="9" t="s">
        <v>541</v>
      </c>
      <c r="E127" s="19"/>
      <c r="F127" s="8"/>
      <c r="G127" s="8"/>
      <c r="H127" s="24"/>
      <c r="I127" s="24"/>
      <c r="J127" s="22"/>
      <c r="K127" s="18"/>
      <c r="L127" s="22"/>
      <c r="M127" s="10"/>
      <c r="N127" s="8"/>
      <c r="O127" s="8"/>
      <c r="P127" s="8"/>
      <c r="Q127" s="8"/>
      <c r="R127" s="24"/>
      <c r="S127" s="24"/>
      <c r="T127" s="22"/>
    </row>
    <row r="128" spans="1:20" ht="23.1" customHeight="1" x14ac:dyDescent="0.5">
      <c r="A128" s="18">
        <v>14</v>
      </c>
      <c r="B128" s="18">
        <v>28193</v>
      </c>
      <c r="C128" s="5" t="s">
        <v>12</v>
      </c>
      <c r="D128" s="9" t="s">
        <v>300</v>
      </c>
      <c r="E128" s="19"/>
      <c r="F128" s="8"/>
      <c r="G128" s="8"/>
      <c r="H128" s="24"/>
      <c r="I128" s="24"/>
      <c r="J128" s="22"/>
      <c r="K128" s="25"/>
      <c r="L128" s="22"/>
      <c r="M128" s="10"/>
      <c r="N128" s="8"/>
      <c r="O128" s="8"/>
      <c r="P128" s="8"/>
      <c r="Q128" s="8"/>
      <c r="R128" s="24"/>
      <c r="S128" s="24"/>
      <c r="T128" s="22"/>
    </row>
    <row r="129" spans="1:20" ht="23.1" customHeight="1" x14ac:dyDescent="0.5">
      <c r="A129" s="22">
        <v>15</v>
      </c>
      <c r="B129" s="18">
        <v>28194</v>
      </c>
      <c r="C129" s="5" t="s">
        <v>12</v>
      </c>
      <c r="D129" s="9" t="s">
        <v>301</v>
      </c>
      <c r="E129" s="19"/>
      <c r="F129" s="8"/>
      <c r="G129" s="8"/>
      <c r="H129" s="24"/>
      <c r="I129" s="24"/>
      <c r="J129" s="22"/>
      <c r="K129" s="18"/>
      <c r="L129" s="22"/>
      <c r="M129" s="10"/>
      <c r="N129" s="8"/>
      <c r="O129" s="8"/>
      <c r="P129" s="8"/>
      <c r="Q129" s="8"/>
      <c r="R129" s="24"/>
      <c r="S129" s="24"/>
      <c r="T129" s="22"/>
    </row>
    <row r="130" spans="1:20" ht="23.1" customHeight="1" x14ac:dyDescent="0.5">
      <c r="A130" s="18">
        <v>16</v>
      </c>
      <c r="B130" s="18">
        <v>28195</v>
      </c>
      <c r="C130" s="5" t="s">
        <v>12</v>
      </c>
      <c r="D130" s="9" t="s">
        <v>1220</v>
      </c>
      <c r="E130" s="19"/>
      <c r="F130" s="8"/>
      <c r="G130" s="8"/>
      <c r="H130" s="24"/>
      <c r="I130" s="24"/>
      <c r="J130" s="22"/>
      <c r="K130" s="25"/>
      <c r="L130" s="22"/>
      <c r="M130" s="12"/>
      <c r="N130" s="81"/>
      <c r="O130" s="8"/>
      <c r="P130" s="8"/>
      <c r="Q130" s="8"/>
      <c r="R130" s="24"/>
      <c r="S130" s="24"/>
      <c r="T130" s="22"/>
    </row>
    <row r="131" spans="1:20" ht="23.1" customHeight="1" x14ac:dyDescent="0.5">
      <c r="A131" s="22">
        <v>17</v>
      </c>
      <c r="B131" s="18">
        <v>28196</v>
      </c>
      <c r="C131" s="2" t="s">
        <v>12</v>
      </c>
      <c r="D131" s="8" t="s">
        <v>302</v>
      </c>
      <c r="E131" s="19"/>
      <c r="F131" s="8"/>
      <c r="G131" s="8"/>
      <c r="H131" s="24"/>
      <c r="I131" s="24"/>
      <c r="J131" s="22"/>
      <c r="K131" s="18"/>
      <c r="L131" s="22"/>
      <c r="M131" s="10"/>
      <c r="N131" s="8"/>
      <c r="O131" s="8"/>
      <c r="P131" s="8"/>
      <c r="Q131" s="8"/>
      <c r="R131" s="24"/>
      <c r="S131" s="24"/>
      <c r="T131" s="22"/>
    </row>
    <row r="132" spans="1:20" ht="23.1" customHeight="1" x14ac:dyDescent="0.5">
      <c r="A132" s="22">
        <v>18</v>
      </c>
      <c r="B132" s="18">
        <v>28197</v>
      </c>
      <c r="C132" s="5" t="s">
        <v>12</v>
      </c>
      <c r="D132" s="9" t="s">
        <v>303</v>
      </c>
      <c r="E132" s="19"/>
      <c r="F132" s="8"/>
      <c r="G132" s="8"/>
      <c r="H132" s="24"/>
      <c r="I132" s="24"/>
      <c r="J132" s="22"/>
      <c r="K132" s="25"/>
      <c r="L132" s="22"/>
      <c r="M132" s="10"/>
      <c r="N132" s="8"/>
      <c r="O132" s="8"/>
      <c r="P132" s="8"/>
      <c r="Q132" s="8"/>
      <c r="R132" s="24"/>
      <c r="S132" s="24"/>
      <c r="T132" s="22"/>
    </row>
    <row r="133" spans="1:20" ht="23.1" customHeight="1" x14ac:dyDescent="0.5">
      <c r="A133" s="18">
        <v>19</v>
      </c>
      <c r="B133" s="18">
        <v>28198</v>
      </c>
      <c r="C133" s="5" t="s">
        <v>12</v>
      </c>
      <c r="D133" s="9" t="s">
        <v>304</v>
      </c>
      <c r="E133" s="19"/>
      <c r="F133" s="8"/>
      <c r="G133" s="8"/>
      <c r="H133" s="27"/>
      <c r="I133" s="27"/>
      <c r="J133" s="6"/>
      <c r="K133" s="18"/>
      <c r="L133" s="22"/>
      <c r="M133" s="10"/>
      <c r="N133" s="8"/>
      <c r="O133" s="8"/>
      <c r="P133" s="8"/>
      <c r="Q133" s="8"/>
      <c r="R133" s="27"/>
      <c r="S133" s="27"/>
      <c r="T133" s="6"/>
    </row>
    <row r="134" spans="1:20" ht="23.1" customHeight="1" x14ac:dyDescent="0.5">
      <c r="A134" s="22">
        <v>20</v>
      </c>
      <c r="B134" s="18">
        <v>28199</v>
      </c>
      <c r="C134" s="5" t="s">
        <v>12</v>
      </c>
      <c r="D134" s="9" t="s">
        <v>305</v>
      </c>
      <c r="E134" s="19"/>
      <c r="F134" s="8"/>
      <c r="G134" s="8"/>
      <c r="H134" s="24"/>
      <c r="I134" s="24"/>
      <c r="J134" s="22"/>
      <c r="K134" s="25"/>
      <c r="L134" s="22"/>
      <c r="M134" s="10"/>
      <c r="N134" s="8"/>
      <c r="O134" s="8"/>
      <c r="P134" s="8"/>
      <c r="Q134" s="8"/>
      <c r="R134" s="24"/>
      <c r="S134" s="24"/>
      <c r="T134" s="22"/>
    </row>
    <row r="135" spans="1:20" ht="23.1" customHeight="1" x14ac:dyDescent="0.5">
      <c r="A135" s="18">
        <v>21</v>
      </c>
      <c r="B135" s="18">
        <v>28200</v>
      </c>
      <c r="C135" s="5" t="s">
        <v>12</v>
      </c>
      <c r="D135" s="9" t="s">
        <v>306</v>
      </c>
      <c r="E135" s="19"/>
      <c r="F135" s="8"/>
      <c r="G135" s="8"/>
      <c r="H135" s="24"/>
      <c r="I135" s="24"/>
      <c r="J135" s="22"/>
      <c r="K135" s="18"/>
      <c r="L135" s="22"/>
      <c r="M135" s="10"/>
      <c r="N135" s="8"/>
      <c r="O135" s="8"/>
      <c r="P135" s="8"/>
      <c r="Q135" s="8"/>
      <c r="R135" s="24"/>
      <c r="S135" s="24"/>
      <c r="T135" s="22"/>
    </row>
    <row r="136" spans="1:20" ht="23.1" customHeight="1" x14ac:dyDescent="0.5">
      <c r="A136" s="22">
        <v>22</v>
      </c>
      <c r="B136" s="18">
        <v>28201</v>
      </c>
      <c r="C136" s="5" t="s">
        <v>12</v>
      </c>
      <c r="D136" s="9" t="s">
        <v>307</v>
      </c>
      <c r="E136" s="19"/>
      <c r="F136" s="8"/>
      <c r="G136" s="8"/>
      <c r="H136" s="24"/>
      <c r="I136" s="24"/>
      <c r="J136" s="22"/>
      <c r="K136" s="25"/>
      <c r="L136" s="22"/>
      <c r="M136" s="10"/>
      <c r="N136" s="8"/>
      <c r="O136" s="8"/>
      <c r="P136" s="8"/>
      <c r="Q136" s="8"/>
      <c r="R136" s="24"/>
      <c r="S136" s="24"/>
      <c r="T136" s="22"/>
    </row>
    <row r="137" spans="1:20" ht="23.1" customHeight="1" x14ac:dyDescent="0.5">
      <c r="A137" s="22">
        <v>23</v>
      </c>
      <c r="B137" s="18">
        <v>28202</v>
      </c>
      <c r="C137" s="2" t="s">
        <v>12</v>
      </c>
      <c r="D137" s="8" t="s">
        <v>308</v>
      </c>
      <c r="E137" s="19"/>
      <c r="F137" s="8"/>
      <c r="G137" s="8"/>
      <c r="H137" s="24"/>
      <c r="I137" s="24"/>
      <c r="J137" s="22"/>
      <c r="K137" s="18"/>
      <c r="L137" s="22"/>
      <c r="M137" s="12"/>
      <c r="N137" s="81"/>
      <c r="O137" s="8"/>
      <c r="P137" s="8"/>
      <c r="Q137" s="8"/>
      <c r="R137" s="24"/>
      <c r="S137" s="24"/>
      <c r="T137" s="22"/>
    </row>
    <row r="138" spans="1:20" ht="23.1" customHeight="1" x14ac:dyDescent="0.5">
      <c r="A138" s="18">
        <v>24</v>
      </c>
      <c r="B138" s="18">
        <v>28203</v>
      </c>
      <c r="C138" s="5" t="s">
        <v>12</v>
      </c>
      <c r="D138" s="9" t="s">
        <v>1221</v>
      </c>
      <c r="E138" s="19"/>
      <c r="F138" s="8"/>
      <c r="G138" s="8"/>
      <c r="H138" s="24"/>
      <c r="I138" s="24"/>
      <c r="J138" s="22"/>
      <c r="K138" s="22"/>
      <c r="L138" s="22"/>
      <c r="M138" s="10"/>
      <c r="N138" s="8"/>
      <c r="O138" s="8"/>
      <c r="P138" s="8"/>
      <c r="Q138" s="8"/>
      <c r="R138" s="24"/>
      <c r="S138" s="24"/>
      <c r="T138" s="22"/>
    </row>
    <row r="139" spans="1:20" ht="23.1" customHeight="1" x14ac:dyDescent="0.5">
      <c r="A139" s="22">
        <v>25</v>
      </c>
      <c r="B139" s="18">
        <v>28204</v>
      </c>
      <c r="C139" s="5" t="s">
        <v>12</v>
      </c>
      <c r="D139" s="9" t="s">
        <v>309</v>
      </c>
      <c r="E139" s="19"/>
      <c r="F139" s="8"/>
      <c r="G139" s="8"/>
      <c r="H139" s="24"/>
      <c r="I139" s="24"/>
      <c r="J139" s="22"/>
      <c r="K139" s="22"/>
      <c r="L139" s="22"/>
      <c r="M139" s="10"/>
      <c r="N139" s="8"/>
      <c r="O139" s="8"/>
      <c r="P139" s="8"/>
      <c r="Q139" s="8"/>
      <c r="R139" s="24"/>
      <c r="S139" s="24"/>
      <c r="T139" s="22"/>
    </row>
    <row r="140" spans="1:20" ht="23.1" customHeight="1" x14ac:dyDescent="0.5">
      <c r="A140" s="18">
        <v>26</v>
      </c>
      <c r="B140" s="22">
        <v>28205</v>
      </c>
      <c r="C140" s="5" t="s">
        <v>12</v>
      </c>
      <c r="D140" s="9" t="s">
        <v>310</v>
      </c>
      <c r="E140" s="19"/>
      <c r="F140" s="8"/>
      <c r="G140" s="8"/>
      <c r="H140" s="24"/>
      <c r="I140" s="24"/>
      <c r="J140" s="22"/>
      <c r="K140" s="22"/>
      <c r="L140" s="22"/>
      <c r="M140" s="10"/>
      <c r="N140" s="8"/>
      <c r="O140" s="8"/>
      <c r="P140" s="8"/>
      <c r="Q140" s="8"/>
      <c r="R140" s="24"/>
      <c r="S140" s="24"/>
      <c r="T140" s="22"/>
    </row>
    <row r="141" spans="1:20" ht="23.1" customHeight="1" x14ac:dyDescent="0.5">
      <c r="A141" s="22">
        <v>27</v>
      </c>
      <c r="B141" s="22">
        <v>28206</v>
      </c>
      <c r="C141" s="5" t="s">
        <v>12</v>
      </c>
      <c r="D141" s="9" t="s">
        <v>1222</v>
      </c>
      <c r="E141" s="19"/>
      <c r="F141" s="28"/>
      <c r="G141" s="28"/>
      <c r="H141" s="22"/>
      <c r="I141" s="22"/>
      <c r="J141" s="22"/>
      <c r="K141" s="22"/>
      <c r="L141" s="22"/>
      <c r="M141" s="10"/>
      <c r="N141" s="8"/>
      <c r="O141" s="8"/>
      <c r="P141" s="28"/>
      <c r="Q141" s="28"/>
      <c r="R141" s="22"/>
      <c r="S141" s="22"/>
      <c r="T141" s="22"/>
    </row>
    <row r="142" spans="1:20" ht="23.1" customHeight="1" x14ac:dyDescent="0.5">
      <c r="A142" s="29" t="s">
        <v>15</v>
      </c>
      <c r="B142" s="30"/>
      <c r="H142" s="32"/>
      <c r="I142" s="32"/>
      <c r="J142" s="32"/>
      <c r="K142" s="32"/>
      <c r="L142" s="30"/>
      <c r="R142" s="32"/>
      <c r="S142" s="32"/>
      <c r="T142" s="32"/>
    </row>
    <row r="143" spans="1:20" ht="23.1" customHeight="1" x14ac:dyDescent="0.5">
      <c r="A143" s="209" t="s">
        <v>202</v>
      </c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</row>
    <row r="144" spans="1:20" ht="23.1" customHeight="1" x14ac:dyDescent="0.5">
      <c r="A144" s="209" t="s">
        <v>203</v>
      </c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</row>
    <row r="145" spans="1:20" ht="23.1" customHeight="1" x14ac:dyDescent="0.5">
      <c r="A145" s="210" t="s">
        <v>552</v>
      </c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</row>
    <row r="146" spans="1:20" ht="23.1" customHeight="1" x14ac:dyDescent="0.5">
      <c r="A146" s="210" t="s">
        <v>1386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</row>
    <row r="147" spans="1:20" ht="23.1" customHeight="1" x14ac:dyDescent="0.5">
      <c r="A147" s="211" t="s">
        <v>2188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</row>
    <row r="148" spans="1:20" ht="23.1" customHeight="1" x14ac:dyDescent="0.5">
      <c r="A148" s="214" t="s">
        <v>555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</row>
    <row r="149" spans="1:20" ht="23.1" customHeight="1" x14ac:dyDescent="0.5">
      <c r="A149" s="15" t="s">
        <v>7</v>
      </c>
      <c r="B149" s="15" t="s">
        <v>7</v>
      </c>
      <c r="C149" s="212" t="s">
        <v>3</v>
      </c>
      <c r="D149" s="215"/>
      <c r="E149" s="212" t="s">
        <v>5</v>
      </c>
      <c r="F149" s="215"/>
      <c r="G149" s="215"/>
      <c r="H149" s="215"/>
      <c r="I149" s="215"/>
      <c r="J149" s="213"/>
      <c r="K149" s="15" t="s">
        <v>7</v>
      </c>
      <c r="L149" s="15" t="s">
        <v>7</v>
      </c>
      <c r="M149" s="212" t="s">
        <v>3</v>
      </c>
      <c r="N149" s="215"/>
      <c r="O149" s="212" t="s">
        <v>5</v>
      </c>
      <c r="P149" s="215"/>
      <c r="Q149" s="215"/>
      <c r="R149" s="215"/>
      <c r="S149" s="215"/>
      <c r="T149" s="213"/>
    </row>
    <row r="150" spans="1:20" ht="23.1" customHeight="1" x14ac:dyDescent="0.5">
      <c r="A150" s="16" t="s">
        <v>6</v>
      </c>
      <c r="B150" s="16" t="s">
        <v>4</v>
      </c>
      <c r="C150" s="207"/>
      <c r="D150" s="216"/>
      <c r="E150" s="17" t="s">
        <v>553</v>
      </c>
      <c r="F150" s="17" t="s">
        <v>8</v>
      </c>
      <c r="G150" s="17" t="s">
        <v>554</v>
      </c>
      <c r="H150" s="17" t="s">
        <v>10</v>
      </c>
      <c r="I150" s="13" t="s">
        <v>2</v>
      </c>
      <c r="J150" s="13" t="s">
        <v>9</v>
      </c>
      <c r="K150" s="16" t="s">
        <v>6</v>
      </c>
      <c r="L150" s="16" t="s">
        <v>4</v>
      </c>
      <c r="M150" s="207"/>
      <c r="N150" s="216"/>
      <c r="O150" s="17" t="s">
        <v>553</v>
      </c>
      <c r="P150" s="17" t="s">
        <v>8</v>
      </c>
      <c r="Q150" s="17" t="s">
        <v>554</v>
      </c>
      <c r="R150" s="17" t="s">
        <v>10</v>
      </c>
      <c r="S150" s="13" t="s">
        <v>2</v>
      </c>
      <c r="T150" s="13" t="s">
        <v>9</v>
      </c>
    </row>
    <row r="151" spans="1:20" ht="23.1" customHeight="1" x14ac:dyDescent="0.5">
      <c r="A151" s="18">
        <v>1</v>
      </c>
      <c r="B151" s="18">
        <v>28210</v>
      </c>
      <c r="C151" s="5" t="s">
        <v>11</v>
      </c>
      <c r="D151" s="9" t="s">
        <v>315</v>
      </c>
      <c r="E151" s="19"/>
      <c r="F151" s="19"/>
      <c r="G151" s="19"/>
      <c r="H151" s="20"/>
      <c r="I151" s="20"/>
      <c r="J151" s="18"/>
      <c r="K151" s="21">
        <v>28</v>
      </c>
      <c r="L151" s="22">
        <v>28238</v>
      </c>
      <c r="M151" s="5" t="s">
        <v>12</v>
      </c>
      <c r="N151" s="9" t="s">
        <v>335</v>
      </c>
      <c r="O151" s="19"/>
      <c r="P151" s="19"/>
      <c r="Q151" s="19"/>
      <c r="R151" s="20"/>
      <c r="S151" s="20"/>
      <c r="T151" s="18"/>
    </row>
    <row r="152" spans="1:20" ht="23.1" customHeight="1" x14ac:dyDescent="0.5">
      <c r="A152" s="22">
        <v>2</v>
      </c>
      <c r="B152" s="18">
        <v>28211</v>
      </c>
      <c r="C152" s="5" t="s">
        <v>11</v>
      </c>
      <c r="D152" s="9" t="s">
        <v>316</v>
      </c>
      <c r="E152" s="19"/>
      <c r="F152" s="8"/>
      <c r="G152" s="8"/>
      <c r="H152" s="24"/>
      <c r="I152" s="24"/>
      <c r="J152" s="22"/>
      <c r="K152" s="25">
        <v>29</v>
      </c>
      <c r="L152" s="22">
        <v>28239</v>
      </c>
      <c r="M152" s="5" t="s">
        <v>12</v>
      </c>
      <c r="N152" s="9" t="s">
        <v>336</v>
      </c>
      <c r="O152" s="19"/>
      <c r="P152" s="8"/>
      <c r="Q152" s="8"/>
      <c r="R152" s="24"/>
      <c r="S152" s="24"/>
      <c r="T152" s="22"/>
    </row>
    <row r="153" spans="1:20" ht="23.1" customHeight="1" x14ac:dyDescent="0.5">
      <c r="A153" s="22">
        <v>3</v>
      </c>
      <c r="B153" s="18">
        <v>28212</v>
      </c>
      <c r="C153" s="2" t="s">
        <v>11</v>
      </c>
      <c r="D153" s="8" t="s">
        <v>317</v>
      </c>
      <c r="E153" s="19"/>
      <c r="F153" s="8"/>
      <c r="G153" s="8"/>
      <c r="H153" s="24"/>
      <c r="I153" s="24"/>
      <c r="J153" s="22"/>
      <c r="K153" s="18">
        <v>30</v>
      </c>
      <c r="L153" s="22">
        <v>28240</v>
      </c>
      <c r="M153" s="5" t="s">
        <v>12</v>
      </c>
      <c r="N153" s="9" t="s">
        <v>337</v>
      </c>
      <c r="O153" s="19"/>
      <c r="P153" s="8"/>
      <c r="Q153" s="8"/>
      <c r="R153" s="24"/>
      <c r="S153" s="24"/>
      <c r="T153" s="22"/>
    </row>
    <row r="154" spans="1:20" ht="23.1" customHeight="1" x14ac:dyDescent="0.5">
      <c r="A154" s="18">
        <v>4</v>
      </c>
      <c r="B154" s="18">
        <v>28213</v>
      </c>
      <c r="C154" s="2" t="s">
        <v>11</v>
      </c>
      <c r="D154" s="8" t="s">
        <v>318</v>
      </c>
      <c r="E154" s="19"/>
      <c r="F154" s="8"/>
      <c r="G154" s="8"/>
      <c r="H154" s="24"/>
      <c r="I154" s="24"/>
      <c r="J154" s="22"/>
      <c r="K154" s="25">
        <v>31</v>
      </c>
      <c r="L154" s="22">
        <v>28241</v>
      </c>
      <c r="M154" s="5" t="s">
        <v>12</v>
      </c>
      <c r="N154" s="9" t="s">
        <v>338</v>
      </c>
      <c r="O154" s="19"/>
      <c r="P154" s="8"/>
      <c r="Q154" s="8"/>
      <c r="R154" s="24"/>
      <c r="S154" s="24"/>
      <c r="T154" s="22"/>
    </row>
    <row r="155" spans="1:20" ht="23.1" customHeight="1" x14ac:dyDescent="0.5">
      <c r="A155" s="22">
        <v>5</v>
      </c>
      <c r="B155" s="18">
        <v>28214</v>
      </c>
      <c r="C155" s="5" t="s">
        <v>11</v>
      </c>
      <c r="D155" s="9" t="s">
        <v>319</v>
      </c>
      <c r="E155" s="19"/>
      <c r="F155" s="8"/>
      <c r="G155" s="8"/>
      <c r="H155" s="24"/>
      <c r="I155" s="24"/>
      <c r="J155" s="22"/>
      <c r="K155" s="18">
        <v>32</v>
      </c>
      <c r="L155" s="22">
        <v>28242</v>
      </c>
      <c r="M155" s="5" t="s">
        <v>12</v>
      </c>
      <c r="N155" s="9" t="s">
        <v>339</v>
      </c>
      <c r="O155" s="19"/>
      <c r="P155" s="8"/>
      <c r="Q155" s="8"/>
      <c r="R155" s="24"/>
      <c r="S155" s="24"/>
      <c r="T155" s="22"/>
    </row>
    <row r="156" spans="1:20" ht="23.1" customHeight="1" x14ac:dyDescent="0.5">
      <c r="A156" s="18">
        <v>6</v>
      </c>
      <c r="B156" s="18">
        <v>28215</v>
      </c>
      <c r="C156" s="5" t="s">
        <v>11</v>
      </c>
      <c r="D156" s="9" t="s">
        <v>320</v>
      </c>
      <c r="E156" s="19"/>
      <c r="F156" s="8"/>
      <c r="G156" s="8"/>
      <c r="H156" s="24"/>
      <c r="I156" s="24"/>
      <c r="J156" s="22"/>
      <c r="K156" s="25">
        <v>33</v>
      </c>
      <c r="L156" s="22">
        <v>28243</v>
      </c>
      <c r="M156" s="5" t="s">
        <v>12</v>
      </c>
      <c r="N156" s="9" t="s">
        <v>340</v>
      </c>
      <c r="O156" s="19"/>
      <c r="P156" s="8"/>
      <c r="Q156" s="8"/>
      <c r="R156" s="24"/>
      <c r="S156" s="24"/>
      <c r="T156" s="22"/>
    </row>
    <row r="157" spans="1:20" ht="23.1" customHeight="1" x14ac:dyDescent="0.5">
      <c r="A157" s="22">
        <v>7</v>
      </c>
      <c r="B157" s="18">
        <v>28216</v>
      </c>
      <c r="C157" s="5" t="s">
        <v>11</v>
      </c>
      <c r="D157" s="9" t="s">
        <v>321</v>
      </c>
      <c r="E157" s="19"/>
      <c r="F157" s="8"/>
      <c r="G157" s="8"/>
      <c r="H157" s="24"/>
      <c r="I157" s="24"/>
      <c r="J157" s="22"/>
      <c r="K157" s="18"/>
      <c r="L157" s="22"/>
      <c r="M157" s="5"/>
      <c r="N157" s="9"/>
      <c r="O157" s="19"/>
      <c r="P157" s="8"/>
      <c r="Q157" s="8"/>
      <c r="R157" s="24"/>
      <c r="S157" s="24"/>
      <c r="T157" s="22"/>
    </row>
    <row r="158" spans="1:20" ht="23.1" customHeight="1" x14ac:dyDescent="0.5">
      <c r="A158" s="22">
        <v>8</v>
      </c>
      <c r="B158" s="18">
        <v>28217</v>
      </c>
      <c r="C158" s="2" t="s">
        <v>11</v>
      </c>
      <c r="D158" s="8" t="s">
        <v>1224</v>
      </c>
      <c r="E158" s="19"/>
      <c r="F158" s="8"/>
      <c r="G158" s="8"/>
      <c r="H158" s="24"/>
      <c r="I158" s="24"/>
      <c r="J158" s="22"/>
      <c r="K158" s="18"/>
      <c r="L158" s="22"/>
      <c r="M158" s="5"/>
      <c r="N158" s="9"/>
      <c r="O158" s="8"/>
      <c r="P158" s="8"/>
      <c r="Q158" s="8"/>
      <c r="R158" s="24"/>
      <c r="S158" s="24"/>
      <c r="T158" s="22"/>
    </row>
    <row r="159" spans="1:20" ht="23.1" customHeight="1" x14ac:dyDescent="0.5">
      <c r="A159" s="18">
        <v>9</v>
      </c>
      <c r="B159" s="18">
        <v>28218</v>
      </c>
      <c r="C159" s="2" t="s">
        <v>11</v>
      </c>
      <c r="D159" s="8" t="s">
        <v>322</v>
      </c>
      <c r="E159" s="19"/>
      <c r="F159" s="8"/>
      <c r="G159" s="8"/>
      <c r="H159" s="24"/>
      <c r="I159" s="24"/>
      <c r="J159" s="22"/>
      <c r="K159" s="18"/>
      <c r="L159" s="22"/>
      <c r="M159" s="5"/>
      <c r="N159" s="9"/>
      <c r="O159" s="8"/>
      <c r="P159" s="8"/>
      <c r="Q159" s="8"/>
      <c r="R159" s="24"/>
      <c r="S159" s="24"/>
      <c r="T159" s="22"/>
    </row>
    <row r="160" spans="1:20" ht="23.1" customHeight="1" x14ac:dyDescent="0.5">
      <c r="A160" s="22">
        <v>10</v>
      </c>
      <c r="B160" s="18">
        <v>28219</v>
      </c>
      <c r="C160" s="5" t="s">
        <v>11</v>
      </c>
      <c r="D160" s="9" t="s">
        <v>323</v>
      </c>
      <c r="E160" s="19"/>
      <c r="F160" s="8"/>
      <c r="G160" s="8"/>
      <c r="H160" s="24"/>
      <c r="I160" s="24"/>
      <c r="J160" s="22"/>
      <c r="K160" s="25"/>
      <c r="L160" s="22"/>
      <c r="M160" s="5"/>
      <c r="N160" s="9"/>
      <c r="O160" s="8"/>
      <c r="P160" s="8"/>
      <c r="Q160" s="8"/>
      <c r="R160" s="24"/>
      <c r="S160" s="24"/>
      <c r="T160" s="22"/>
    </row>
    <row r="161" spans="1:20" ht="23.1" customHeight="1" x14ac:dyDescent="0.5">
      <c r="A161" s="18">
        <v>11</v>
      </c>
      <c r="B161" s="18">
        <v>28220</v>
      </c>
      <c r="C161" s="5" t="s">
        <v>11</v>
      </c>
      <c r="D161" s="9" t="s">
        <v>324</v>
      </c>
      <c r="E161" s="19"/>
      <c r="F161" s="8"/>
      <c r="G161" s="8"/>
      <c r="H161" s="24"/>
      <c r="I161" s="24"/>
      <c r="J161" s="22"/>
      <c r="K161" s="18"/>
      <c r="L161" s="22"/>
      <c r="M161" s="5"/>
      <c r="N161" s="9"/>
      <c r="O161" s="8"/>
      <c r="P161" s="8"/>
      <c r="Q161" s="8"/>
      <c r="R161" s="24"/>
      <c r="S161" s="24"/>
      <c r="T161" s="22"/>
    </row>
    <row r="162" spans="1:20" ht="23.1" customHeight="1" x14ac:dyDescent="0.5">
      <c r="A162" s="22">
        <v>12</v>
      </c>
      <c r="B162" s="18">
        <v>28221</v>
      </c>
      <c r="C162" s="5" t="s">
        <v>11</v>
      </c>
      <c r="D162" s="9" t="s">
        <v>325</v>
      </c>
      <c r="E162" s="19"/>
      <c r="F162" s="8"/>
      <c r="G162" s="8"/>
      <c r="H162" s="24"/>
      <c r="I162" s="24"/>
      <c r="J162" s="22"/>
      <c r="K162" s="25"/>
      <c r="L162" s="22"/>
      <c r="M162" s="5"/>
      <c r="N162" s="9"/>
      <c r="O162" s="8"/>
      <c r="P162" s="8"/>
      <c r="Q162" s="8"/>
      <c r="R162" s="24"/>
      <c r="S162" s="24"/>
      <c r="T162" s="22"/>
    </row>
    <row r="163" spans="1:20" ht="23.1" customHeight="1" x14ac:dyDescent="0.5">
      <c r="A163" s="22">
        <v>13</v>
      </c>
      <c r="B163" s="18">
        <v>28222</v>
      </c>
      <c r="C163" s="5" t="s">
        <v>11</v>
      </c>
      <c r="D163" s="9" t="s">
        <v>1225</v>
      </c>
      <c r="E163" s="19"/>
      <c r="F163" s="8"/>
      <c r="G163" s="8"/>
      <c r="H163" s="24"/>
      <c r="I163" s="24"/>
      <c r="J163" s="22"/>
      <c r="K163" s="18"/>
      <c r="L163" s="22"/>
      <c r="M163" s="10"/>
      <c r="N163" s="8"/>
      <c r="O163" s="8"/>
      <c r="P163" s="8"/>
      <c r="Q163" s="8"/>
      <c r="R163" s="24"/>
      <c r="S163" s="24"/>
      <c r="T163" s="22"/>
    </row>
    <row r="164" spans="1:20" ht="23.1" customHeight="1" x14ac:dyDescent="0.5">
      <c r="A164" s="18">
        <v>14</v>
      </c>
      <c r="B164" s="18">
        <v>28223</v>
      </c>
      <c r="C164" s="5" t="s">
        <v>11</v>
      </c>
      <c r="D164" s="9" t="s">
        <v>326</v>
      </c>
      <c r="E164" s="19"/>
      <c r="F164" s="8"/>
      <c r="G164" s="8"/>
      <c r="H164" s="24"/>
      <c r="I164" s="24"/>
      <c r="J164" s="22"/>
      <c r="K164" s="25"/>
      <c r="L164" s="22"/>
      <c r="M164" s="10"/>
      <c r="N164" s="8"/>
      <c r="O164" s="8"/>
      <c r="P164" s="8"/>
      <c r="Q164" s="8"/>
      <c r="R164" s="24"/>
      <c r="S164" s="24"/>
      <c r="T164" s="22"/>
    </row>
    <row r="165" spans="1:20" ht="23.1" customHeight="1" x14ac:dyDescent="0.5">
      <c r="A165" s="22">
        <v>15</v>
      </c>
      <c r="B165" s="18">
        <v>28224</v>
      </c>
      <c r="C165" s="5" t="s">
        <v>12</v>
      </c>
      <c r="D165" s="9" t="s">
        <v>327</v>
      </c>
      <c r="E165" s="19"/>
      <c r="F165" s="8"/>
      <c r="G165" s="8"/>
      <c r="H165" s="24"/>
      <c r="I165" s="24"/>
      <c r="J165" s="22"/>
      <c r="K165" s="18"/>
      <c r="L165" s="22"/>
      <c r="M165" s="10"/>
      <c r="N165" s="8"/>
      <c r="O165" s="8"/>
      <c r="P165" s="8"/>
      <c r="Q165" s="8"/>
      <c r="R165" s="24"/>
      <c r="S165" s="24"/>
      <c r="T165" s="22"/>
    </row>
    <row r="166" spans="1:20" ht="23.1" customHeight="1" x14ac:dyDescent="0.5">
      <c r="A166" s="18">
        <v>16</v>
      </c>
      <c r="B166" s="18">
        <v>28225</v>
      </c>
      <c r="C166" s="5" t="s">
        <v>12</v>
      </c>
      <c r="D166" s="9" t="s">
        <v>328</v>
      </c>
      <c r="E166" s="19"/>
      <c r="F166" s="8"/>
      <c r="G166" s="8"/>
      <c r="H166" s="24"/>
      <c r="I166" s="24"/>
      <c r="J166" s="22"/>
      <c r="K166" s="25"/>
      <c r="L166" s="22"/>
      <c r="M166" s="12"/>
      <c r="N166" s="81"/>
      <c r="O166" s="8"/>
      <c r="P166" s="8"/>
      <c r="Q166" s="8"/>
      <c r="R166" s="24"/>
      <c r="S166" s="24"/>
      <c r="T166" s="22"/>
    </row>
    <row r="167" spans="1:20" ht="23.1" customHeight="1" x14ac:dyDescent="0.5">
      <c r="A167" s="22">
        <v>17</v>
      </c>
      <c r="B167" s="18">
        <v>28226</v>
      </c>
      <c r="C167" s="5" t="s">
        <v>12</v>
      </c>
      <c r="D167" s="9" t="s">
        <v>1226</v>
      </c>
      <c r="E167" s="19"/>
      <c r="F167" s="8"/>
      <c r="G167" s="8"/>
      <c r="H167" s="24"/>
      <c r="I167" s="24"/>
      <c r="J167" s="22"/>
      <c r="K167" s="18"/>
      <c r="L167" s="22"/>
      <c r="M167" s="10"/>
      <c r="N167" s="8"/>
      <c r="O167" s="8"/>
      <c r="P167" s="8"/>
      <c r="Q167" s="8"/>
      <c r="R167" s="24"/>
      <c r="S167" s="24"/>
      <c r="T167" s="22"/>
    </row>
    <row r="168" spans="1:20" ht="23.1" customHeight="1" x14ac:dyDescent="0.5">
      <c r="A168" s="22">
        <v>18</v>
      </c>
      <c r="B168" s="18">
        <v>28227</v>
      </c>
      <c r="C168" s="5" t="s">
        <v>12</v>
      </c>
      <c r="D168" s="9" t="s">
        <v>329</v>
      </c>
      <c r="E168" s="19"/>
      <c r="F168" s="8"/>
      <c r="G168" s="8"/>
      <c r="H168" s="24"/>
      <c r="I168" s="24"/>
      <c r="J168" s="22"/>
      <c r="K168" s="25"/>
      <c r="L168" s="22"/>
      <c r="M168" s="10"/>
      <c r="N168" s="8"/>
      <c r="O168" s="8"/>
      <c r="P168" s="8"/>
      <c r="Q168" s="8"/>
      <c r="R168" s="24"/>
      <c r="S168" s="24"/>
      <c r="T168" s="22"/>
    </row>
    <row r="169" spans="1:20" ht="23.1" customHeight="1" x14ac:dyDescent="0.5">
      <c r="A169" s="18">
        <v>19</v>
      </c>
      <c r="B169" s="18">
        <v>28228</v>
      </c>
      <c r="C169" s="2" t="s">
        <v>12</v>
      </c>
      <c r="D169" s="8" t="s">
        <v>330</v>
      </c>
      <c r="E169" s="19"/>
      <c r="F169" s="8"/>
      <c r="G169" s="8"/>
      <c r="H169" s="27"/>
      <c r="I169" s="27"/>
      <c r="J169" s="6"/>
      <c r="K169" s="18"/>
      <c r="L169" s="22"/>
      <c r="M169" s="10"/>
      <c r="N169" s="8"/>
      <c r="O169" s="8"/>
      <c r="P169" s="8"/>
      <c r="Q169" s="8"/>
      <c r="R169" s="27"/>
      <c r="S169" s="27"/>
      <c r="T169" s="6"/>
    </row>
    <row r="170" spans="1:20" ht="23.1" customHeight="1" x14ac:dyDescent="0.5">
      <c r="A170" s="22">
        <v>20</v>
      </c>
      <c r="B170" s="18">
        <v>28229</v>
      </c>
      <c r="C170" s="5" t="s">
        <v>12</v>
      </c>
      <c r="D170" s="9" t="s">
        <v>331</v>
      </c>
      <c r="E170" s="19"/>
      <c r="F170" s="8"/>
      <c r="G170" s="8"/>
      <c r="H170" s="24"/>
      <c r="I170" s="24"/>
      <c r="J170" s="22"/>
      <c r="K170" s="25"/>
      <c r="L170" s="22"/>
      <c r="M170" s="10"/>
      <c r="N170" s="8"/>
      <c r="O170" s="8"/>
      <c r="P170" s="8"/>
      <c r="Q170" s="8"/>
      <c r="R170" s="24"/>
      <c r="S170" s="24"/>
      <c r="T170" s="22"/>
    </row>
    <row r="171" spans="1:20" ht="23.1" customHeight="1" x14ac:dyDescent="0.5">
      <c r="A171" s="18">
        <v>21</v>
      </c>
      <c r="B171" s="18">
        <v>28230</v>
      </c>
      <c r="C171" s="5" t="s">
        <v>12</v>
      </c>
      <c r="D171" s="9" t="s">
        <v>332</v>
      </c>
      <c r="E171" s="19"/>
      <c r="F171" s="8"/>
      <c r="G171" s="8"/>
      <c r="H171" s="24"/>
      <c r="I171" s="24"/>
      <c r="J171" s="22"/>
      <c r="K171" s="18"/>
      <c r="L171" s="22"/>
      <c r="M171" s="10"/>
      <c r="N171" s="8"/>
      <c r="O171" s="8"/>
      <c r="P171" s="8"/>
      <c r="Q171" s="8"/>
      <c r="R171" s="24"/>
      <c r="S171" s="24"/>
      <c r="T171" s="22"/>
    </row>
    <row r="172" spans="1:20" ht="23.1" customHeight="1" x14ac:dyDescent="0.5">
      <c r="A172" s="22">
        <v>22</v>
      </c>
      <c r="B172" s="18">
        <v>28231</v>
      </c>
      <c r="C172" s="5" t="s">
        <v>12</v>
      </c>
      <c r="D172" s="9" t="s">
        <v>333</v>
      </c>
      <c r="E172" s="19"/>
      <c r="F172" s="8"/>
      <c r="G172" s="8"/>
      <c r="H172" s="24"/>
      <c r="I172" s="24"/>
      <c r="J172" s="22"/>
      <c r="K172" s="25"/>
      <c r="L172" s="22"/>
      <c r="M172" s="10"/>
      <c r="N172" s="8"/>
      <c r="O172" s="8"/>
      <c r="P172" s="8"/>
      <c r="Q172" s="8"/>
      <c r="R172" s="24"/>
      <c r="S172" s="24"/>
      <c r="T172" s="22"/>
    </row>
    <row r="173" spans="1:20" ht="23.1" customHeight="1" x14ac:dyDescent="0.5">
      <c r="A173" s="22">
        <v>23</v>
      </c>
      <c r="B173" s="18">
        <v>28522</v>
      </c>
      <c r="C173" s="5" t="s">
        <v>12</v>
      </c>
      <c r="D173" s="9" t="s">
        <v>549</v>
      </c>
      <c r="E173" s="19"/>
      <c r="F173" s="8"/>
      <c r="G173" s="8"/>
      <c r="H173" s="24"/>
      <c r="I173" s="24"/>
      <c r="J173" s="22"/>
      <c r="K173" s="18"/>
      <c r="L173" s="22"/>
      <c r="M173" s="12"/>
      <c r="N173" s="81"/>
      <c r="O173" s="8"/>
      <c r="P173" s="8"/>
      <c r="Q173" s="8"/>
      <c r="R173" s="24"/>
      <c r="S173" s="24"/>
      <c r="T173" s="22"/>
    </row>
    <row r="174" spans="1:20" ht="23.1" customHeight="1" x14ac:dyDescent="0.5">
      <c r="A174" s="18">
        <v>24</v>
      </c>
      <c r="B174" s="18">
        <v>28233</v>
      </c>
      <c r="C174" s="5" t="s">
        <v>12</v>
      </c>
      <c r="D174" s="9" t="s">
        <v>548</v>
      </c>
      <c r="E174" s="19"/>
      <c r="F174" s="8"/>
      <c r="G174" s="8"/>
      <c r="H174" s="24"/>
      <c r="I174" s="24"/>
      <c r="J174" s="22"/>
      <c r="K174" s="22"/>
      <c r="L174" s="22"/>
      <c r="M174" s="10"/>
      <c r="N174" s="8"/>
      <c r="O174" s="8"/>
      <c r="P174" s="8"/>
      <c r="Q174" s="8"/>
      <c r="R174" s="24"/>
      <c r="S174" s="24"/>
      <c r="T174" s="22"/>
    </row>
    <row r="175" spans="1:20" ht="23.1" customHeight="1" x14ac:dyDescent="0.5">
      <c r="A175" s="22">
        <v>25</v>
      </c>
      <c r="B175" s="18">
        <v>28234</v>
      </c>
      <c r="C175" s="2" t="s">
        <v>12</v>
      </c>
      <c r="D175" s="8" t="s">
        <v>1227</v>
      </c>
      <c r="E175" s="19"/>
      <c r="F175" s="8"/>
      <c r="G175" s="8"/>
      <c r="H175" s="24"/>
      <c r="I175" s="24"/>
      <c r="J175" s="22"/>
      <c r="K175" s="22"/>
      <c r="L175" s="22"/>
      <c r="M175" s="10"/>
      <c r="N175" s="8"/>
      <c r="O175" s="8"/>
      <c r="P175" s="8"/>
      <c r="Q175" s="8"/>
      <c r="R175" s="24"/>
      <c r="S175" s="24"/>
      <c r="T175" s="22"/>
    </row>
    <row r="176" spans="1:20" ht="23.1" customHeight="1" x14ac:dyDescent="0.5">
      <c r="A176" s="18">
        <v>26</v>
      </c>
      <c r="B176" s="18">
        <v>28235</v>
      </c>
      <c r="C176" s="5" t="s">
        <v>12</v>
      </c>
      <c r="D176" s="9" t="s">
        <v>334</v>
      </c>
      <c r="E176" s="19"/>
      <c r="F176" s="8"/>
      <c r="G176" s="8"/>
      <c r="H176" s="24"/>
      <c r="I176" s="24"/>
      <c r="J176" s="22"/>
      <c r="K176" s="22"/>
      <c r="L176" s="22"/>
      <c r="M176" s="10"/>
      <c r="N176" s="8"/>
      <c r="O176" s="8"/>
      <c r="P176" s="8"/>
      <c r="Q176" s="8"/>
      <c r="R176" s="24"/>
      <c r="S176" s="24"/>
      <c r="T176" s="22"/>
    </row>
    <row r="177" spans="1:20" ht="23.1" customHeight="1" x14ac:dyDescent="0.5">
      <c r="A177" s="22">
        <v>27</v>
      </c>
      <c r="B177" s="18">
        <v>28237</v>
      </c>
      <c r="C177" s="5" t="s">
        <v>12</v>
      </c>
      <c r="D177" s="9" t="s">
        <v>1228</v>
      </c>
      <c r="E177" s="19"/>
      <c r="F177" s="28"/>
      <c r="G177" s="28"/>
      <c r="H177" s="22"/>
      <c r="I177" s="22"/>
      <c r="J177" s="22"/>
      <c r="K177" s="22"/>
      <c r="L177" s="22"/>
      <c r="M177" s="10"/>
      <c r="N177" s="8"/>
      <c r="O177" s="8"/>
      <c r="P177" s="28"/>
      <c r="Q177" s="28"/>
      <c r="R177" s="22"/>
      <c r="S177" s="22"/>
      <c r="T177" s="22"/>
    </row>
    <row r="178" spans="1:20" ht="23.1" customHeight="1" x14ac:dyDescent="0.5">
      <c r="A178" s="29" t="s">
        <v>15</v>
      </c>
      <c r="B178" s="30"/>
      <c r="H178" s="32"/>
      <c r="I178" s="32"/>
      <c r="J178" s="32"/>
      <c r="K178" s="32"/>
      <c r="L178" s="30"/>
      <c r="R178" s="32"/>
      <c r="S178" s="32"/>
      <c r="T178" s="32"/>
    </row>
    <row r="179" spans="1:20" ht="23.1" customHeight="1" x14ac:dyDescent="0.5">
      <c r="A179" s="209" t="s">
        <v>202</v>
      </c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</row>
    <row r="180" spans="1:20" ht="23.1" customHeight="1" x14ac:dyDescent="0.5">
      <c r="A180" s="209" t="s">
        <v>203</v>
      </c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</row>
    <row r="181" spans="1:20" ht="23.1" customHeight="1" x14ac:dyDescent="0.5">
      <c r="A181" s="210" t="s">
        <v>552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</row>
    <row r="182" spans="1:20" ht="23.1" customHeight="1" x14ac:dyDescent="0.5">
      <c r="A182" s="210" t="s">
        <v>1386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</row>
    <row r="183" spans="1:20" ht="23.1" customHeight="1" x14ac:dyDescent="0.5">
      <c r="A183" s="211" t="s">
        <v>2189</v>
      </c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</row>
    <row r="184" spans="1:20" ht="23.1" customHeight="1" x14ac:dyDescent="0.5">
      <c r="A184" s="214" t="s">
        <v>555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</row>
    <row r="185" spans="1:20" ht="23.1" customHeight="1" x14ac:dyDescent="0.5">
      <c r="A185" s="15" t="s">
        <v>7</v>
      </c>
      <c r="B185" s="15" t="s">
        <v>7</v>
      </c>
      <c r="C185" s="212" t="s">
        <v>3</v>
      </c>
      <c r="D185" s="215"/>
      <c r="E185" s="212" t="s">
        <v>5</v>
      </c>
      <c r="F185" s="215"/>
      <c r="G185" s="215"/>
      <c r="H185" s="215"/>
      <c r="I185" s="215"/>
      <c r="J185" s="213"/>
      <c r="K185" s="15" t="s">
        <v>7</v>
      </c>
      <c r="L185" s="15" t="s">
        <v>7</v>
      </c>
      <c r="M185" s="212" t="s">
        <v>3</v>
      </c>
      <c r="N185" s="215"/>
      <c r="O185" s="212" t="s">
        <v>5</v>
      </c>
      <c r="P185" s="215"/>
      <c r="Q185" s="215"/>
      <c r="R185" s="215"/>
      <c r="S185" s="215"/>
      <c r="T185" s="213"/>
    </row>
    <row r="186" spans="1:20" ht="23.1" customHeight="1" x14ac:dyDescent="0.5">
      <c r="A186" s="16" t="s">
        <v>6</v>
      </c>
      <c r="B186" s="16" t="s">
        <v>4</v>
      </c>
      <c r="C186" s="207"/>
      <c r="D186" s="216"/>
      <c r="E186" s="17" t="s">
        <v>553</v>
      </c>
      <c r="F186" s="17" t="s">
        <v>8</v>
      </c>
      <c r="G186" s="17" t="s">
        <v>554</v>
      </c>
      <c r="H186" s="17" t="s">
        <v>10</v>
      </c>
      <c r="I186" s="13" t="s">
        <v>2</v>
      </c>
      <c r="J186" s="13" t="s">
        <v>9</v>
      </c>
      <c r="K186" s="16" t="s">
        <v>6</v>
      </c>
      <c r="L186" s="16" t="s">
        <v>4</v>
      </c>
      <c r="M186" s="207"/>
      <c r="N186" s="216"/>
      <c r="O186" s="17" t="s">
        <v>553</v>
      </c>
      <c r="P186" s="17" t="s">
        <v>8</v>
      </c>
      <c r="Q186" s="17" t="s">
        <v>554</v>
      </c>
      <c r="R186" s="17" t="s">
        <v>10</v>
      </c>
      <c r="S186" s="13" t="s">
        <v>2</v>
      </c>
      <c r="T186" s="13" t="s">
        <v>9</v>
      </c>
    </row>
    <row r="187" spans="1:20" ht="23.1" customHeight="1" x14ac:dyDescent="0.5">
      <c r="A187" s="18">
        <v>1</v>
      </c>
      <c r="B187" s="18">
        <v>28244</v>
      </c>
      <c r="C187" s="5" t="s">
        <v>11</v>
      </c>
      <c r="D187" s="9" t="s">
        <v>341</v>
      </c>
      <c r="E187" s="19"/>
      <c r="F187" s="19"/>
      <c r="G187" s="19"/>
      <c r="H187" s="20"/>
      <c r="I187" s="20"/>
      <c r="J187" s="18"/>
      <c r="K187" s="21">
        <v>28</v>
      </c>
      <c r="L187" s="22">
        <v>28273</v>
      </c>
      <c r="M187" s="5" t="s">
        <v>12</v>
      </c>
      <c r="N187" s="9" t="s">
        <v>364</v>
      </c>
      <c r="O187" s="19"/>
      <c r="P187" s="19"/>
      <c r="Q187" s="19"/>
      <c r="R187" s="20"/>
      <c r="S187" s="20"/>
      <c r="T187" s="18"/>
    </row>
    <row r="188" spans="1:20" ht="23.1" customHeight="1" x14ac:dyDescent="0.5">
      <c r="A188" s="22">
        <v>2</v>
      </c>
      <c r="B188" s="18">
        <v>28245</v>
      </c>
      <c r="C188" s="5" t="s">
        <v>11</v>
      </c>
      <c r="D188" s="9" t="s">
        <v>342</v>
      </c>
      <c r="E188" s="19"/>
      <c r="F188" s="8"/>
      <c r="G188" s="8"/>
      <c r="H188" s="24"/>
      <c r="I188" s="24"/>
      <c r="J188" s="22"/>
      <c r="K188" s="25">
        <v>29</v>
      </c>
      <c r="L188" s="22">
        <v>28274</v>
      </c>
      <c r="M188" s="5" t="s">
        <v>12</v>
      </c>
      <c r="N188" s="9" t="s">
        <v>1232</v>
      </c>
      <c r="O188" s="19"/>
      <c r="P188" s="8"/>
      <c r="Q188" s="8"/>
      <c r="R188" s="24"/>
      <c r="S188" s="24"/>
      <c r="T188" s="22"/>
    </row>
    <row r="189" spans="1:20" ht="23.1" customHeight="1" x14ac:dyDescent="0.5">
      <c r="A189" s="22">
        <v>3</v>
      </c>
      <c r="B189" s="18">
        <v>28246</v>
      </c>
      <c r="C189" s="2" t="s">
        <v>11</v>
      </c>
      <c r="D189" s="8" t="s">
        <v>343</v>
      </c>
      <c r="E189" s="19"/>
      <c r="F189" s="8"/>
      <c r="G189" s="8"/>
      <c r="H189" s="24"/>
      <c r="I189" s="24"/>
      <c r="J189" s="22"/>
      <c r="K189" s="18">
        <v>30</v>
      </c>
      <c r="L189" s="22">
        <v>28275</v>
      </c>
      <c r="M189" s="5" t="s">
        <v>12</v>
      </c>
      <c r="N189" s="9" t="s">
        <v>365</v>
      </c>
      <c r="O189" s="19"/>
      <c r="P189" s="8"/>
      <c r="Q189" s="8"/>
      <c r="R189" s="24"/>
      <c r="S189" s="24"/>
      <c r="T189" s="22"/>
    </row>
    <row r="190" spans="1:20" ht="23.1" customHeight="1" x14ac:dyDescent="0.5">
      <c r="A190" s="18">
        <v>4</v>
      </c>
      <c r="B190" s="18">
        <v>28247</v>
      </c>
      <c r="C190" s="2" t="s">
        <v>11</v>
      </c>
      <c r="D190" s="8" t="s">
        <v>344</v>
      </c>
      <c r="E190" s="19"/>
      <c r="F190" s="8"/>
      <c r="G190" s="8"/>
      <c r="H190" s="24"/>
      <c r="I190" s="24"/>
      <c r="J190" s="22"/>
      <c r="K190" s="25">
        <v>31</v>
      </c>
      <c r="L190" s="22">
        <v>28276</v>
      </c>
      <c r="M190" s="5" t="s">
        <v>12</v>
      </c>
      <c r="N190" s="9" t="s">
        <v>366</v>
      </c>
      <c r="O190" s="19"/>
      <c r="P190" s="8"/>
      <c r="Q190" s="8"/>
      <c r="R190" s="24"/>
      <c r="S190" s="24"/>
      <c r="T190" s="22"/>
    </row>
    <row r="191" spans="1:20" ht="23.1" customHeight="1" x14ac:dyDescent="0.5">
      <c r="A191" s="22">
        <v>5</v>
      </c>
      <c r="B191" s="18">
        <v>28248</v>
      </c>
      <c r="C191" s="5" t="s">
        <v>11</v>
      </c>
      <c r="D191" s="9" t="s">
        <v>345</v>
      </c>
      <c r="E191" s="19"/>
      <c r="F191" s="8"/>
      <c r="G191" s="8"/>
      <c r="H191" s="24"/>
      <c r="I191" s="24"/>
      <c r="J191" s="22"/>
      <c r="K191" s="18">
        <v>32</v>
      </c>
      <c r="L191" s="22">
        <v>28277</v>
      </c>
      <c r="M191" s="5" t="s">
        <v>12</v>
      </c>
      <c r="N191" s="9" t="s">
        <v>367</v>
      </c>
      <c r="O191" s="19"/>
      <c r="P191" s="8"/>
      <c r="Q191" s="8"/>
      <c r="R191" s="24"/>
      <c r="S191" s="24"/>
      <c r="T191" s="22"/>
    </row>
    <row r="192" spans="1:20" ht="23.1" customHeight="1" x14ac:dyDescent="0.5">
      <c r="A192" s="18">
        <v>6</v>
      </c>
      <c r="B192" s="18">
        <v>28249</v>
      </c>
      <c r="C192" s="5" t="s">
        <v>11</v>
      </c>
      <c r="D192" s="9" t="s">
        <v>346</v>
      </c>
      <c r="E192" s="19"/>
      <c r="F192" s="8"/>
      <c r="G192" s="8"/>
      <c r="H192" s="24"/>
      <c r="I192" s="24"/>
      <c r="J192" s="22"/>
      <c r="K192" s="25">
        <v>33</v>
      </c>
      <c r="L192" s="22">
        <v>28991</v>
      </c>
      <c r="M192" s="5" t="s">
        <v>12</v>
      </c>
      <c r="N192" s="9" t="s">
        <v>1376</v>
      </c>
      <c r="O192" s="19"/>
      <c r="P192" s="8"/>
      <c r="Q192" s="8"/>
      <c r="R192" s="24"/>
      <c r="S192" s="24"/>
      <c r="T192" s="22"/>
    </row>
    <row r="193" spans="1:20" ht="23.1" customHeight="1" x14ac:dyDescent="0.5">
      <c r="A193" s="22">
        <v>7</v>
      </c>
      <c r="B193" s="18">
        <v>28250</v>
      </c>
      <c r="C193" s="5" t="s">
        <v>11</v>
      </c>
      <c r="D193" s="9" t="s">
        <v>347</v>
      </c>
      <c r="E193" s="19"/>
      <c r="F193" s="8"/>
      <c r="G193" s="8"/>
      <c r="H193" s="24"/>
      <c r="I193" s="24"/>
      <c r="J193" s="22"/>
      <c r="K193" s="18"/>
      <c r="L193" s="22"/>
      <c r="M193" s="5"/>
      <c r="N193" s="9"/>
      <c r="O193" s="19"/>
      <c r="P193" s="8"/>
      <c r="Q193" s="8"/>
      <c r="R193" s="24"/>
      <c r="S193" s="24"/>
      <c r="T193" s="22"/>
    </row>
    <row r="194" spans="1:20" ht="23.1" customHeight="1" x14ac:dyDescent="0.5">
      <c r="A194" s="22">
        <v>8</v>
      </c>
      <c r="B194" s="18">
        <v>28251</v>
      </c>
      <c r="C194" s="2" t="s">
        <v>11</v>
      </c>
      <c r="D194" s="8" t="s">
        <v>348</v>
      </c>
      <c r="E194" s="19"/>
      <c r="F194" s="8"/>
      <c r="G194" s="8"/>
      <c r="H194" s="24"/>
      <c r="I194" s="24"/>
      <c r="J194" s="22"/>
      <c r="K194" s="25"/>
      <c r="L194" s="22"/>
      <c r="M194" s="5"/>
      <c r="N194" s="9"/>
      <c r="O194" s="8"/>
      <c r="P194" s="8"/>
      <c r="Q194" s="8"/>
      <c r="R194" s="24"/>
      <c r="S194" s="24"/>
      <c r="T194" s="22"/>
    </row>
    <row r="195" spans="1:20" ht="23.1" customHeight="1" x14ac:dyDescent="0.5">
      <c r="A195" s="18">
        <v>9</v>
      </c>
      <c r="B195" s="18">
        <v>28252</v>
      </c>
      <c r="C195" s="2" t="s">
        <v>11</v>
      </c>
      <c r="D195" s="8" t="s">
        <v>349</v>
      </c>
      <c r="E195" s="19"/>
      <c r="F195" s="8"/>
      <c r="G195" s="8"/>
      <c r="H195" s="24"/>
      <c r="I195" s="24"/>
      <c r="J195" s="22"/>
      <c r="K195" s="18"/>
      <c r="L195" s="22"/>
      <c r="M195" s="10"/>
      <c r="N195" s="8"/>
      <c r="O195" s="8"/>
      <c r="P195" s="8"/>
      <c r="Q195" s="8"/>
      <c r="R195" s="24"/>
      <c r="S195" s="24"/>
      <c r="T195" s="22"/>
    </row>
    <row r="196" spans="1:20" ht="23.1" customHeight="1" x14ac:dyDescent="0.5">
      <c r="A196" s="22">
        <v>10</v>
      </c>
      <c r="B196" s="18">
        <v>28253</v>
      </c>
      <c r="C196" s="5" t="s">
        <v>11</v>
      </c>
      <c r="D196" s="9" t="s">
        <v>350</v>
      </c>
      <c r="E196" s="19"/>
      <c r="F196" s="8"/>
      <c r="G196" s="8"/>
      <c r="H196" s="24"/>
      <c r="I196" s="24"/>
      <c r="J196" s="22"/>
      <c r="K196" s="25"/>
      <c r="L196" s="22"/>
      <c r="M196" s="10"/>
      <c r="N196" s="8"/>
      <c r="O196" s="8"/>
      <c r="P196" s="8"/>
      <c r="Q196" s="8"/>
      <c r="R196" s="24"/>
      <c r="S196" s="24"/>
      <c r="T196" s="22"/>
    </row>
    <row r="197" spans="1:20" ht="23.1" customHeight="1" x14ac:dyDescent="0.5">
      <c r="A197" s="18">
        <v>11</v>
      </c>
      <c r="B197" s="18">
        <v>28254</v>
      </c>
      <c r="C197" s="5" t="s">
        <v>11</v>
      </c>
      <c r="D197" s="9" t="s">
        <v>351</v>
      </c>
      <c r="E197" s="19"/>
      <c r="F197" s="8"/>
      <c r="G197" s="8"/>
      <c r="H197" s="24"/>
      <c r="I197" s="24"/>
      <c r="J197" s="22"/>
      <c r="K197" s="18"/>
      <c r="L197" s="22"/>
      <c r="M197" s="10"/>
      <c r="N197" s="8"/>
      <c r="O197" s="8"/>
      <c r="P197" s="8"/>
      <c r="Q197" s="8"/>
      <c r="R197" s="24"/>
      <c r="S197" s="24"/>
      <c r="T197" s="22"/>
    </row>
    <row r="198" spans="1:20" ht="23.1" customHeight="1" x14ac:dyDescent="0.5">
      <c r="A198" s="22">
        <v>12</v>
      </c>
      <c r="B198" s="18">
        <v>28255</v>
      </c>
      <c r="C198" s="5" t="s">
        <v>11</v>
      </c>
      <c r="D198" s="9" t="s">
        <v>352</v>
      </c>
      <c r="E198" s="19"/>
      <c r="F198" s="8"/>
      <c r="G198" s="8"/>
      <c r="H198" s="24"/>
      <c r="I198" s="24"/>
      <c r="J198" s="22"/>
      <c r="K198" s="25"/>
      <c r="L198" s="22"/>
      <c r="M198" s="12"/>
      <c r="N198" s="81"/>
      <c r="O198" s="8"/>
      <c r="P198" s="8"/>
      <c r="Q198" s="8"/>
      <c r="R198" s="24"/>
      <c r="S198" s="24"/>
      <c r="T198" s="22"/>
    </row>
    <row r="199" spans="1:20" ht="23.1" customHeight="1" x14ac:dyDescent="0.5">
      <c r="A199" s="22">
        <v>13</v>
      </c>
      <c r="B199" s="18">
        <v>28257</v>
      </c>
      <c r="C199" s="5" t="s">
        <v>11</v>
      </c>
      <c r="D199" s="9" t="s">
        <v>542</v>
      </c>
      <c r="E199" s="19"/>
      <c r="F199" s="8"/>
      <c r="G199" s="8"/>
      <c r="H199" s="24"/>
      <c r="I199" s="24"/>
      <c r="J199" s="22"/>
      <c r="K199" s="18"/>
      <c r="L199" s="22"/>
      <c r="M199" s="10"/>
      <c r="N199" s="8"/>
      <c r="O199" s="8"/>
      <c r="P199" s="8"/>
      <c r="Q199" s="8"/>
      <c r="R199" s="24"/>
      <c r="S199" s="24"/>
      <c r="T199" s="22"/>
    </row>
    <row r="200" spans="1:20" ht="23.1" customHeight="1" x14ac:dyDescent="0.5">
      <c r="A200" s="18">
        <v>14</v>
      </c>
      <c r="B200" s="18">
        <v>28258</v>
      </c>
      <c r="C200" s="5" t="s">
        <v>12</v>
      </c>
      <c r="D200" s="9" t="s">
        <v>353</v>
      </c>
      <c r="E200" s="19"/>
      <c r="F200" s="8"/>
      <c r="G200" s="8"/>
      <c r="H200" s="24"/>
      <c r="I200" s="24"/>
      <c r="J200" s="22"/>
      <c r="K200" s="25"/>
      <c r="L200" s="22"/>
      <c r="M200" s="10"/>
      <c r="N200" s="8"/>
      <c r="O200" s="8"/>
      <c r="P200" s="8"/>
      <c r="Q200" s="8"/>
      <c r="R200" s="24"/>
      <c r="S200" s="24"/>
      <c r="T200" s="22"/>
    </row>
    <row r="201" spans="1:20" ht="23.1" customHeight="1" x14ac:dyDescent="0.5">
      <c r="A201" s="22">
        <v>15</v>
      </c>
      <c r="B201" s="18">
        <v>28259</v>
      </c>
      <c r="C201" s="5" t="s">
        <v>12</v>
      </c>
      <c r="D201" s="9" t="s">
        <v>1229</v>
      </c>
      <c r="E201" s="19"/>
      <c r="F201" s="8"/>
      <c r="G201" s="8"/>
      <c r="H201" s="24"/>
      <c r="I201" s="24"/>
      <c r="J201" s="22"/>
      <c r="K201" s="18"/>
      <c r="L201" s="22"/>
      <c r="M201" s="10"/>
      <c r="N201" s="8"/>
      <c r="O201" s="8"/>
      <c r="P201" s="8"/>
      <c r="Q201" s="8"/>
      <c r="R201" s="24"/>
      <c r="S201" s="24"/>
      <c r="T201" s="22"/>
    </row>
    <row r="202" spans="1:20" ht="23.1" customHeight="1" x14ac:dyDescent="0.5">
      <c r="A202" s="18">
        <v>16</v>
      </c>
      <c r="B202" s="18">
        <v>28260</v>
      </c>
      <c r="C202" s="5" t="s">
        <v>12</v>
      </c>
      <c r="D202" s="9" t="s">
        <v>1230</v>
      </c>
      <c r="E202" s="19"/>
      <c r="F202" s="8"/>
      <c r="G202" s="8"/>
      <c r="H202" s="24"/>
      <c r="I202" s="24"/>
      <c r="J202" s="22"/>
      <c r="K202" s="25"/>
      <c r="L202" s="22"/>
      <c r="M202" s="12"/>
      <c r="N202" s="81"/>
      <c r="O202" s="8"/>
      <c r="P202" s="8"/>
      <c r="Q202" s="8"/>
      <c r="R202" s="24"/>
      <c r="S202" s="24"/>
      <c r="T202" s="22"/>
    </row>
    <row r="203" spans="1:20" ht="23.1" customHeight="1" x14ac:dyDescent="0.5">
      <c r="A203" s="22">
        <v>17</v>
      </c>
      <c r="B203" s="18">
        <v>28261</v>
      </c>
      <c r="C203" s="5" t="s">
        <v>12</v>
      </c>
      <c r="D203" s="9" t="s">
        <v>354</v>
      </c>
      <c r="E203" s="19"/>
      <c r="F203" s="8"/>
      <c r="G203" s="8"/>
      <c r="H203" s="24"/>
      <c r="I203" s="24"/>
      <c r="J203" s="22"/>
      <c r="K203" s="18"/>
      <c r="L203" s="22"/>
      <c r="M203" s="10"/>
      <c r="N203" s="8"/>
      <c r="O203" s="8"/>
      <c r="P203" s="8"/>
      <c r="Q203" s="8"/>
      <c r="R203" s="24"/>
      <c r="S203" s="24"/>
      <c r="T203" s="22"/>
    </row>
    <row r="204" spans="1:20" ht="23.1" customHeight="1" x14ac:dyDescent="0.5">
      <c r="A204" s="22">
        <v>18</v>
      </c>
      <c r="B204" s="18">
        <v>28262</v>
      </c>
      <c r="C204" s="5" t="s">
        <v>12</v>
      </c>
      <c r="D204" s="9" t="s">
        <v>355</v>
      </c>
      <c r="E204" s="19"/>
      <c r="F204" s="8"/>
      <c r="G204" s="8"/>
      <c r="H204" s="24"/>
      <c r="I204" s="24"/>
      <c r="J204" s="22"/>
      <c r="K204" s="25"/>
      <c r="L204" s="22"/>
      <c r="M204" s="10"/>
      <c r="N204" s="8"/>
      <c r="O204" s="8"/>
      <c r="P204" s="8"/>
      <c r="Q204" s="8"/>
      <c r="R204" s="24"/>
      <c r="S204" s="24"/>
      <c r="T204" s="22"/>
    </row>
    <row r="205" spans="1:20" ht="23.1" customHeight="1" x14ac:dyDescent="0.5">
      <c r="A205" s="18">
        <v>19</v>
      </c>
      <c r="B205" s="18">
        <v>28263</v>
      </c>
      <c r="C205" s="2" t="s">
        <v>12</v>
      </c>
      <c r="D205" s="8" t="s">
        <v>356</v>
      </c>
      <c r="E205" s="19"/>
      <c r="F205" s="8"/>
      <c r="G205" s="8"/>
      <c r="H205" s="27"/>
      <c r="I205" s="27"/>
      <c r="J205" s="6"/>
      <c r="K205" s="18"/>
      <c r="L205" s="22"/>
      <c r="M205" s="10"/>
      <c r="N205" s="8"/>
      <c r="O205" s="8"/>
      <c r="P205" s="8"/>
      <c r="Q205" s="8"/>
      <c r="R205" s="27"/>
      <c r="S205" s="27"/>
      <c r="T205" s="6"/>
    </row>
    <row r="206" spans="1:20" ht="23.1" customHeight="1" x14ac:dyDescent="0.5">
      <c r="A206" s="22">
        <v>20</v>
      </c>
      <c r="B206" s="18">
        <v>28264</v>
      </c>
      <c r="C206" s="5" t="s">
        <v>12</v>
      </c>
      <c r="D206" s="9" t="s">
        <v>357</v>
      </c>
      <c r="E206" s="19"/>
      <c r="F206" s="8"/>
      <c r="G206" s="8"/>
      <c r="H206" s="24"/>
      <c r="I206" s="24"/>
      <c r="J206" s="22"/>
      <c r="K206" s="25"/>
      <c r="L206" s="22"/>
      <c r="M206" s="10"/>
      <c r="N206" s="8"/>
      <c r="O206" s="8"/>
      <c r="P206" s="8"/>
      <c r="Q206" s="8"/>
      <c r="R206" s="24"/>
      <c r="S206" s="24"/>
      <c r="T206" s="22"/>
    </row>
    <row r="207" spans="1:20" ht="23.1" customHeight="1" x14ac:dyDescent="0.5">
      <c r="A207" s="18">
        <v>21</v>
      </c>
      <c r="B207" s="18">
        <v>28265</v>
      </c>
      <c r="C207" s="5" t="s">
        <v>12</v>
      </c>
      <c r="D207" s="9" t="s">
        <v>358</v>
      </c>
      <c r="E207" s="19"/>
      <c r="F207" s="8"/>
      <c r="G207" s="8"/>
      <c r="H207" s="24"/>
      <c r="I207" s="24"/>
      <c r="J207" s="22"/>
      <c r="K207" s="18"/>
      <c r="L207" s="22"/>
      <c r="M207" s="10"/>
      <c r="N207" s="8"/>
      <c r="O207" s="8"/>
      <c r="P207" s="8"/>
      <c r="Q207" s="8"/>
      <c r="R207" s="24"/>
      <c r="S207" s="24"/>
      <c r="T207" s="22"/>
    </row>
    <row r="208" spans="1:20" ht="23.1" customHeight="1" x14ac:dyDescent="0.5">
      <c r="A208" s="22">
        <v>22</v>
      </c>
      <c r="B208" s="18">
        <v>28266</v>
      </c>
      <c r="C208" s="5" t="s">
        <v>12</v>
      </c>
      <c r="D208" s="9" t="s">
        <v>359</v>
      </c>
      <c r="E208" s="19"/>
      <c r="F208" s="8"/>
      <c r="G208" s="8"/>
      <c r="H208" s="24"/>
      <c r="I208" s="24"/>
      <c r="J208" s="22"/>
      <c r="K208" s="25"/>
      <c r="L208" s="22"/>
      <c r="M208" s="10"/>
      <c r="N208" s="8"/>
      <c r="O208" s="8"/>
      <c r="P208" s="8"/>
      <c r="Q208" s="8"/>
      <c r="R208" s="24"/>
      <c r="S208" s="24"/>
      <c r="T208" s="22"/>
    </row>
    <row r="209" spans="1:26" ht="23.1" customHeight="1" x14ac:dyDescent="0.5">
      <c r="A209" s="22">
        <v>23</v>
      </c>
      <c r="B209" s="18">
        <v>28267</v>
      </c>
      <c r="C209" s="5" t="s">
        <v>12</v>
      </c>
      <c r="D209" s="9" t="s">
        <v>360</v>
      </c>
      <c r="E209" s="19"/>
      <c r="F209" s="8"/>
      <c r="G209" s="8"/>
      <c r="H209" s="24"/>
      <c r="I209" s="24"/>
      <c r="J209" s="22"/>
      <c r="K209" s="18"/>
      <c r="L209" s="22"/>
      <c r="M209" s="12"/>
      <c r="N209" s="81"/>
      <c r="O209" s="8"/>
      <c r="P209" s="8"/>
      <c r="Q209" s="8"/>
      <c r="R209" s="24"/>
      <c r="S209" s="24"/>
      <c r="T209" s="22"/>
    </row>
    <row r="210" spans="1:26" ht="23.1" customHeight="1" x14ac:dyDescent="0.5">
      <c r="A210" s="18">
        <v>24</v>
      </c>
      <c r="B210" s="18">
        <v>28269</v>
      </c>
      <c r="C210" s="2" t="s">
        <v>12</v>
      </c>
      <c r="D210" s="8" t="s">
        <v>1231</v>
      </c>
      <c r="E210" s="19"/>
      <c r="F210" s="8"/>
      <c r="G210" s="8"/>
      <c r="H210" s="24"/>
      <c r="I210" s="24"/>
      <c r="J210" s="22"/>
      <c r="K210" s="22"/>
      <c r="L210" s="22"/>
      <c r="M210" s="10"/>
      <c r="N210" s="8"/>
      <c r="O210" s="8"/>
      <c r="P210" s="8"/>
      <c r="Q210" s="8"/>
      <c r="R210" s="24"/>
      <c r="S210" s="24"/>
      <c r="T210" s="22"/>
    </row>
    <row r="211" spans="1:26" ht="23.1" customHeight="1" x14ac:dyDescent="0.5">
      <c r="A211" s="22">
        <v>25</v>
      </c>
      <c r="B211" s="18">
        <v>28270</v>
      </c>
      <c r="C211" s="5" t="s">
        <v>12</v>
      </c>
      <c r="D211" s="9" t="s">
        <v>361</v>
      </c>
      <c r="E211" s="19"/>
      <c r="F211" s="8"/>
      <c r="G211" s="8"/>
      <c r="H211" s="24"/>
      <c r="I211" s="24"/>
      <c r="J211" s="22"/>
      <c r="K211" s="22"/>
      <c r="L211" s="22"/>
      <c r="M211" s="10"/>
      <c r="N211" s="8"/>
      <c r="O211" s="8"/>
      <c r="P211" s="8"/>
      <c r="Q211" s="8"/>
      <c r="R211" s="24"/>
      <c r="S211" s="24"/>
      <c r="T211" s="22"/>
    </row>
    <row r="212" spans="1:26" ht="23.1" customHeight="1" x14ac:dyDescent="0.5">
      <c r="A212" s="18">
        <v>26</v>
      </c>
      <c r="B212" s="18">
        <v>28271</v>
      </c>
      <c r="C212" s="5" t="s">
        <v>12</v>
      </c>
      <c r="D212" s="9" t="s">
        <v>362</v>
      </c>
      <c r="E212" s="19"/>
      <c r="F212" s="8"/>
      <c r="G212" s="8"/>
      <c r="H212" s="24"/>
      <c r="I212" s="24"/>
      <c r="J212" s="22"/>
      <c r="K212" s="22"/>
      <c r="L212" s="22"/>
      <c r="M212" s="10"/>
      <c r="N212" s="8"/>
      <c r="O212" s="8"/>
      <c r="P212" s="8"/>
      <c r="Q212" s="8"/>
      <c r="R212" s="24"/>
      <c r="S212" s="24"/>
      <c r="T212" s="22"/>
    </row>
    <row r="213" spans="1:26" ht="23.1" customHeight="1" x14ac:dyDescent="0.5">
      <c r="A213" s="22">
        <v>27</v>
      </c>
      <c r="B213" s="22">
        <v>28272</v>
      </c>
      <c r="C213" s="5" t="s">
        <v>12</v>
      </c>
      <c r="D213" s="9" t="s">
        <v>363</v>
      </c>
      <c r="E213" s="19"/>
      <c r="F213" s="28"/>
      <c r="G213" s="28"/>
      <c r="H213" s="22"/>
      <c r="I213" s="22"/>
      <c r="J213" s="22"/>
      <c r="K213" s="22"/>
      <c r="L213" s="22"/>
      <c r="M213" s="10"/>
      <c r="N213" s="8"/>
      <c r="O213" s="8"/>
      <c r="P213" s="28"/>
      <c r="Q213" s="28"/>
      <c r="R213" s="22"/>
      <c r="S213" s="22"/>
      <c r="T213" s="22"/>
    </row>
    <row r="214" spans="1:26" s="34" customFormat="1" ht="23.1" customHeight="1" x14ac:dyDescent="0.5">
      <c r="A214" s="29" t="s">
        <v>15</v>
      </c>
      <c r="B214" s="30"/>
      <c r="C214" s="26"/>
      <c r="D214" s="32"/>
      <c r="E214" s="31"/>
      <c r="F214" s="31"/>
      <c r="G214" s="31"/>
      <c r="H214" s="32"/>
      <c r="I214" s="32"/>
      <c r="J214" s="32"/>
      <c r="K214" s="32"/>
      <c r="L214" s="30"/>
      <c r="M214" s="26"/>
      <c r="N214" s="32"/>
      <c r="O214" s="31"/>
      <c r="P214" s="31"/>
      <c r="Q214" s="31"/>
      <c r="R214" s="32"/>
      <c r="S214" s="32"/>
      <c r="T214" s="32"/>
      <c r="V214" s="23"/>
      <c r="W214" s="23"/>
      <c r="X214" s="23"/>
      <c r="Y214" s="23"/>
      <c r="Z214" s="23"/>
    </row>
    <row r="215" spans="1:26" s="34" customFormat="1" ht="23.1" customHeight="1" x14ac:dyDescent="0.5">
      <c r="A215" s="209" t="s">
        <v>202</v>
      </c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</row>
    <row r="216" spans="1:26" ht="23.1" customHeight="1" x14ac:dyDescent="0.5">
      <c r="A216" s="209" t="s">
        <v>203</v>
      </c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V216" s="34"/>
      <c r="W216" s="34"/>
      <c r="X216" s="34"/>
      <c r="Y216" s="34"/>
      <c r="Z216" s="34"/>
    </row>
    <row r="217" spans="1:26" ht="23.1" customHeight="1" x14ac:dyDescent="0.5">
      <c r="A217" s="210" t="s">
        <v>552</v>
      </c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</row>
    <row r="218" spans="1:26" ht="23.1" customHeight="1" x14ac:dyDescent="0.5">
      <c r="A218" s="210" t="s">
        <v>1386</v>
      </c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</row>
    <row r="219" spans="1:26" ht="23.1" customHeight="1" x14ac:dyDescent="0.5">
      <c r="A219" s="211" t="s">
        <v>2190</v>
      </c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</row>
    <row r="220" spans="1:26" ht="23.1" customHeight="1" x14ac:dyDescent="0.5">
      <c r="A220" s="214" t="s">
        <v>555</v>
      </c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</row>
    <row r="221" spans="1:26" ht="23.1" customHeight="1" x14ac:dyDescent="0.5">
      <c r="A221" s="15" t="s">
        <v>7</v>
      </c>
      <c r="B221" s="15" t="s">
        <v>7</v>
      </c>
      <c r="C221" s="212" t="s">
        <v>3</v>
      </c>
      <c r="D221" s="215"/>
      <c r="E221" s="212" t="s">
        <v>5</v>
      </c>
      <c r="F221" s="215"/>
      <c r="G221" s="215"/>
      <c r="H221" s="215"/>
      <c r="I221" s="215"/>
      <c r="J221" s="213"/>
      <c r="K221" s="15" t="s">
        <v>7</v>
      </c>
      <c r="L221" s="15" t="s">
        <v>7</v>
      </c>
      <c r="M221" s="212" t="s">
        <v>3</v>
      </c>
      <c r="N221" s="215"/>
      <c r="O221" s="212" t="s">
        <v>5</v>
      </c>
      <c r="P221" s="215"/>
      <c r="Q221" s="215"/>
      <c r="R221" s="215"/>
      <c r="S221" s="215"/>
      <c r="T221" s="213"/>
    </row>
    <row r="222" spans="1:26" ht="23.1" customHeight="1" x14ac:dyDescent="0.5">
      <c r="A222" s="16" t="s">
        <v>6</v>
      </c>
      <c r="B222" s="16" t="s">
        <v>4</v>
      </c>
      <c r="C222" s="207"/>
      <c r="D222" s="216"/>
      <c r="E222" s="17" t="s">
        <v>553</v>
      </c>
      <c r="F222" s="17" t="s">
        <v>8</v>
      </c>
      <c r="G222" s="17" t="s">
        <v>554</v>
      </c>
      <c r="H222" s="17" t="s">
        <v>10</v>
      </c>
      <c r="I222" s="13" t="s">
        <v>2</v>
      </c>
      <c r="J222" s="13" t="s">
        <v>9</v>
      </c>
      <c r="K222" s="16" t="s">
        <v>6</v>
      </c>
      <c r="L222" s="16" t="s">
        <v>4</v>
      </c>
      <c r="M222" s="207"/>
      <c r="N222" s="216"/>
      <c r="O222" s="17" t="s">
        <v>553</v>
      </c>
      <c r="P222" s="17" t="s">
        <v>8</v>
      </c>
      <c r="Q222" s="17" t="s">
        <v>554</v>
      </c>
      <c r="R222" s="17" t="s">
        <v>10</v>
      </c>
      <c r="S222" s="13" t="s">
        <v>2</v>
      </c>
      <c r="T222" s="13" t="s">
        <v>9</v>
      </c>
    </row>
    <row r="223" spans="1:26" ht="23.1" customHeight="1" x14ac:dyDescent="0.5">
      <c r="A223" s="18">
        <v>1</v>
      </c>
      <c r="B223" s="18">
        <v>28278</v>
      </c>
      <c r="C223" s="5" t="s">
        <v>11</v>
      </c>
      <c r="D223" s="9" t="s">
        <v>368</v>
      </c>
      <c r="E223" s="19"/>
      <c r="F223" s="19"/>
      <c r="G223" s="19"/>
      <c r="H223" s="20"/>
      <c r="I223" s="20"/>
      <c r="J223" s="18"/>
      <c r="K223" s="21">
        <v>28</v>
      </c>
      <c r="L223" s="22">
        <v>28308</v>
      </c>
      <c r="M223" s="5" t="s">
        <v>12</v>
      </c>
      <c r="N223" s="9" t="s">
        <v>391</v>
      </c>
      <c r="O223" s="19"/>
      <c r="P223" s="19"/>
      <c r="Q223" s="19"/>
      <c r="R223" s="20"/>
      <c r="S223" s="20"/>
      <c r="T223" s="18"/>
    </row>
    <row r="224" spans="1:26" ht="23.1" customHeight="1" x14ac:dyDescent="0.5">
      <c r="A224" s="22">
        <v>2</v>
      </c>
      <c r="B224" s="18">
        <v>28279</v>
      </c>
      <c r="C224" s="5" t="s">
        <v>11</v>
      </c>
      <c r="D224" s="9" t="s">
        <v>1233</v>
      </c>
      <c r="E224" s="19"/>
      <c r="F224" s="8"/>
      <c r="G224" s="8"/>
      <c r="H224" s="24"/>
      <c r="I224" s="24"/>
      <c r="J224" s="22"/>
      <c r="K224" s="25">
        <v>29</v>
      </c>
      <c r="L224" s="22">
        <v>28309</v>
      </c>
      <c r="M224" s="5" t="s">
        <v>12</v>
      </c>
      <c r="N224" s="9" t="s">
        <v>392</v>
      </c>
      <c r="O224" s="19"/>
      <c r="P224" s="8"/>
      <c r="Q224" s="8"/>
      <c r="R224" s="24"/>
      <c r="S224" s="24"/>
      <c r="T224" s="22"/>
    </row>
    <row r="225" spans="1:20" ht="23.1" customHeight="1" x14ac:dyDescent="0.5">
      <c r="A225" s="22">
        <v>3</v>
      </c>
      <c r="B225" s="18">
        <v>28280</v>
      </c>
      <c r="C225" s="2" t="s">
        <v>11</v>
      </c>
      <c r="D225" s="8" t="s">
        <v>369</v>
      </c>
      <c r="E225" s="19"/>
      <c r="F225" s="8"/>
      <c r="G225" s="8"/>
      <c r="H225" s="24"/>
      <c r="I225" s="24"/>
      <c r="J225" s="22"/>
      <c r="K225" s="18">
        <v>30</v>
      </c>
      <c r="L225" s="22">
        <v>28310</v>
      </c>
      <c r="M225" s="5" t="s">
        <v>12</v>
      </c>
      <c r="N225" s="9" t="s">
        <v>393</v>
      </c>
      <c r="O225" s="19"/>
      <c r="P225" s="8"/>
      <c r="Q225" s="8"/>
      <c r="R225" s="24"/>
      <c r="S225" s="24"/>
      <c r="T225" s="22"/>
    </row>
    <row r="226" spans="1:20" ht="23.1" customHeight="1" x14ac:dyDescent="0.5">
      <c r="A226" s="18">
        <v>4</v>
      </c>
      <c r="B226" s="18">
        <v>28281</v>
      </c>
      <c r="C226" s="2" t="s">
        <v>11</v>
      </c>
      <c r="D226" s="8" t="s">
        <v>370</v>
      </c>
      <c r="E226" s="19"/>
      <c r="F226" s="8"/>
      <c r="G226" s="8"/>
      <c r="H226" s="24"/>
      <c r="I226" s="24"/>
      <c r="J226" s="22"/>
      <c r="K226" s="25">
        <v>31</v>
      </c>
      <c r="L226" s="22">
        <v>28527</v>
      </c>
      <c r="M226" s="5" t="s">
        <v>12</v>
      </c>
      <c r="N226" s="9" t="s">
        <v>1380</v>
      </c>
      <c r="O226" s="19"/>
      <c r="P226" s="8"/>
      <c r="Q226" s="8"/>
      <c r="R226" s="24"/>
      <c r="S226" s="24"/>
      <c r="T226" s="22"/>
    </row>
    <row r="227" spans="1:20" ht="23.1" customHeight="1" x14ac:dyDescent="0.5">
      <c r="A227" s="22">
        <v>5</v>
      </c>
      <c r="B227" s="18">
        <v>28282</v>
      </c>
      <c r="C227" s="5" t="s">
        <v>11</v>
      </c>
      <c r="D227" s="9" t="s">
        <v>371</v>
      </c>
      <c r="E227" s="19"/>
      <c r="F227" s="8"/>
      <c r="G227" s="8"/>
      <c r="H227" s="24"/>
      <c r="I227" s="24"/>
      <c r="J227" s="22"/>
      <c r="K227" s="25"/>
      <c r="L227" s="22"/>
      <c r="M227" s="5"/>
      <c r="N227" s="9"/>
      <c r="O227" s="19"/>
      <c r="P227" s="8"/>
      <c r="Q227" s="8"/>
      <c r="R227" s="24"/>
      <c r="S227" s="24"/>
      <c r="T227" s="22"/>
    </row>
    <row r="228" spans="1:20" ht="23.1" customHeight="1" x14ac:dyDescent="0.5">
      <c r="A228" s="18">
        <v>6</v>
      </c>
      <c r="B228" s="18">
        <v>28283</v>
      </c>
      <c r="C228" s="5" t="s">
        <v>11</v>
      </c>
      <c r="D228" s="9" t="s">
        <v>372</v>
      </c>
      <c r="E228" s="19"/>
      <c r="F228" s="8"/>
      <c r="G228" s="8"/>
      <c r="H228" s="24"/>
      <c r="I228" s="24"/>
      <c r="J228" s="22"/>
      <c r="K228" s="18"/>
      <c r="L228" s="22"/>
      <c r="M228" s="5"/>
      <c r="N228" s="9"/>
      <c r="O228" s="19"/>
      <c r="P228" s="8"/>
      <c r="Q228" s="8"/>
      <c r="R228" s="24"/>
      <c r="S228" s="24"/>
      <c r="T228" s="22"/>
    </row>
    <row r="229" spans="1:20" ht="23.1" customHeight="1" x14ac:dyDescent="0.5">
      <c r="A229" s="22">
        <v>7</v>
      </c>
      <c r="B229" s="18">
        <v>28284</v>
      </c>
      <c r="C229" s="5" t="s">
        <v>11</v>
      </c>
      <c r="D229" s="9" t="s">
        <v>373</v>
      </c>
      <c r="E229" s="19"/>
      <c r="F229" s="8"/>
      <c r="G229" s="8"/>
      <c r="H229" s="24"/>
      <c r="I229" s="24"/>
      <c r="J229" s="22"/>
      <c r="K229" s="25"/>
      <c r="L229" s="22"/>
      <c r="M229" s="5"/>
      <c r="N229" s="9"/>
      <c r="O229" s="19"/>
      <c r="P229" s="8"/>
      <c r="Q229" s="8"/>
      <c r="R229" s="24"/>
      <c r="S229" s="24"/>
      <c r="T229" s="22"/>
    </row>
    <row r="230" spans="1:20" ht="23.1" customHeight="1" x14ac:dyDescent="0.5">
      <c r="A230" s="22">
        <v>8</v>
      </c>
      <c r="B230" s="18">
        <v>28285</v>
      </c>
      <c r="C230" s="2" t="s">
        <v>11</v>
      </c>
      <c r="D230" s="8" t="s">
        <v>374</v>
      </c>
      <c r="E230" s="19"/>
      <c r="F230" s="8"/>
      <c r="G230" s="8"/>
      <c r="H230" s="24"/>
      <c r="I230" s="24"/>
      <c r="J230" s="22"/>
      <c r="K230" s="18"/>
      <c r="L230" s="22"/>
      <c r="M230" s="10"/>
      <c r="N230" s="8"/>
      <c r="O230" s="8"/>
      <c r="P230" s="8"/>
      <c r="Q230" s="8"/>
      <c r="R230" s="24"/>
      <c r="S230" s="24"/>
      <c r="T230" s="22"/>
    </row>
    <row r="231" spans="1:20" ht="23.1" customHeight="1" x14ac:dyDescent="0.5">
      <c r="A231" s="18">
        <v>9</v>
      </c>
      <c r="B231" s="18">
        <v>28286</v>
      </c>
      <c r="C231" s="2" t="s">
        <v>11</v>
      </c>
      <c r="D231" s="8" t="s">
        <v>375</v>
      </c>
      <c r="E231" s="19"/>
      <c r="F231" s="8"/>
      <c r="G231" s="8"/>
      <c r="H231" s="24"/>
      <c r="I231" s="24"/>
      <c r="J231" s="22"/>
      <c r="K231" s="25"/>
      <c r="L231" s="22"/>
      <c r="M231" s="10"/>
      <c r="N231" s="8"/>
      <c r="O231" s="8"/>
      <c r="P231" s="8"/>
      <c r="Q231" s="8"/>
      <c r="R231" s="24"/>
      <c r="S231" s="24"/>
      <c r="T231" s="22"/>
    </row>
    <row r="232" spans="1:20" ht="23.1" customHeight="1" x14ac:dyDescent="0.5">
      <c r="A232" s="22">
        <v>10</v>
      </c>
      <c r="B232" s="18">
        <v>28289</v>
      </c>
      <c r="C232" s="5" t="s">
        <v>11</v>
      </c>
      <c r="D232" s="9" t="s">
        <v>376</v>
      </c>
      <c r="E232" s="19"/>
      <c r="F232" s="8"/>
      <c r="G232" s="8"/>
      <c r="H232" s="24"/>
      <c r="I232" s="24"/>
      <c r="J232" s="22"/>
      <c r="K232" s="18"/>
      <c r="L232" s="22"/>
      <c r="M232" s="10"/>
      <c r="N232" s="8"/>
      <c r="O232" s="8"/>
      <c r="P232" s="8"/>
      <c r="Q232" s="8"/>
      <c r="R232" s="24"/>
      <c r="S232" s="24"/>
      <c r="T232" s="22"/>
    </row>
    <row r="233" spans="1:20" ht="23.1" customHeight="1" x14ac:dyDescent="0.5">
      <c r="A233" s="18">
        <v>11</v>
      </c>
      <c r="B233" s="18">
        <v>28290</v>
      </c>
      <c r="C233" s="5" t="s">
        <v>11</v>
      </c>
      <c r="D233" s="9" t="s">
        <v>377</v>
      </c>
      <c r="E233" s="19"/>
      <c r="F233" s="8"/>
      <c r="G233" s="8"/>
      <c r="H233" s="24"/>
      <c r="I233" s="24"/>
      <c r="J233" s="22"/>
      <c r="K233" s="25"/>
      <c r="L233" s="22"/>
      <c r="M233" s="12"/>
      <c r="N233" s="81"/>
      <c r="O233" s="8"/>
      <c r="P233" s="8"/>
      <c r="Q233" s="8"/>
      <c r="R233" s="24"/>
      <c r="S233" s="24"/>
      <c r="T233" s="22"/>
    </row>
    <row r="234" spans="1:20" ht="23.1" customHeight="1" x14ac:dyDescent="0.5">
      <c r="A234" s="22">
        <v>12</v>
      </c>
      <c r="B234" s="18">
        <v>28291</v>
      </c>
      <c r="C234" s="5" t="s">
        <v>11</v>
      </c>
      <c r="D234" s="9" t="s">
        <v>378</v>
      </c>
      <c r="E234" s="19"/>
      <c r="F234" s="8"/>
      <c r="G234" s="8"/>
      <c r="H234" s="24"/>
      <c r="I234" s="24"/>
      <c r="J234" s="22"/>
      <c r="K234" s="25"/>
      <c r="L234" s="22"/>
      <c r="M234" s="5"/>
      <c r="N234" s="9"/>
      <c r="O234" s="8"/>
      <c r="P234" s="8"/>
      <c r="Q234" s="8"/>
      <c r="R234" s="24"/>
      <c r="S234" s="24"/>
      <c r="T234" s="22"/>
    </row>
    <row r="235" spans="1:20" ht="23.1" customHeight="1" x14ac:dyDescent="0.5">
      <c r="A235" s="22">
        <v>13</v>
      </c>
      <c r="B235" s="18">
        <v>28293</v>
      </c>
      <c r="C235" s="5" t="s">
        <v>12</v>
      </c>
      <c r="D235" s="9" t="s">
        <v>379</v>
      </c>
      <c r="E235" s="19"/>
      <c r="F235" s="8"/>
      <c r="G235" s="8"/>
      <c r="H235" s="24"/>
      <c r="I235" s="24"/>
      <c r="J235" s="22"/>
      <c r="K235" s="18"/>
      <c r="L235" s="22"/>
      <c r="M235" s="10"/>
      <c r="N235" s="8"/>
      <c r="O235" s="8"/>
      <c r="P235" s="8"/>
      <c r="Q235" s="8"/>
      <c r="R235" s="24"/>
      <c r="S235" s="24"/>
      <c r="T235" s="22"/>
    </row>
    <row r="236" spans="1:20" ht="23.1" customHeight="1" x14ac:dyDescent="0.5">
      <c r="A236" s="18">
        <v>14</v>
      </c>
      <c r="B236" s="18">
        <v>28294</v>
      </c>
      <c r="C236" s="5" t="s">
        <v>12</v>
      </c>
      <c r="D236" s="9" t="s">
        <v>1234</v>
      </c>
      <c r="E236" s="19"/>
      <c r="F236" s="8"/>
      <c r="G236" s="8"/>
      <c r="H236" s="24"/>
      <c r="I236" s="24"/>
      <c r="J236" s="22"/>
      <c r="K236" s="25"/>
      <c r="L236" s="22"/>
      <c r="M236" s="10"/>
      <c r="N236" s="8"/>
      <c r="O236" s="8"/>
      <c r="P236" s="8"/>
      <c r="Q236" s="8"/>
      <c r="R236" s="24"/>
      <c r="S236" s="24"/>
      <c r="T236" s="22"/>
    </row>
    <row r="237" spans="1:20" ht="23.1" customHeight="1" x14ac:dyDescent="0.5">
      <c r="A237" s="22">
        <v>15</v>
      </c>
      <c r="B237" s="18">
        <v>28295</v>
      </c>
      <c r="C237" s="5" t="s">
        <v>12</v>
      </c>
      <c r="D237" s="9" t="s">
        <v>380</v>
      </c>
      <c r="E237" s="19"/>
      <c r="F237" s="8"/>
      <c r="G237" s="8"/>
      <c r="H237" s="24"/>
      <c r="I237" s="24"/>
      <c r="J237" s="22"/>
      <c r="K237" s="18"/>
      <c r="L237" s="22"/>
      <c r="M237" s="10"/>
      <c r="N237" s="8"/>
      <c r="O237" s="8"/>
      <c r="P237" s="8"/>
      <c r="Q237" s="8"/>
      <c r="R237" s="24"/>
      <c r="S237" s="24"/>
      <c r="T237" s="22"/>
    </row>
    <row r="238" spans="1:20" ht="23.1" customHeight="1" x14ac:dyDescent="0.5">
      <c r="A238" s="18">
        <v>16</v>
      </c>
      <c r="B238" s="18">
        <v>28296</v>
      </c>
      <c r="C238" s="2" t="s">
        <v>12</v>
      </c>
      <c r="D238" s="8" t="s">
        <v>543</v>
      </c>
      <c r="E238" s="19"/>
      <c r="F238" s="8"/>
      <c r="G238" s="8"/>
      <c r="H238" s="24"/>
      <c r="I238" s="24"/>
      <c r="J238" s="22"/>
      <c r="K238" s="25"/>
      <c r="L238" s="22"/>
      <c r="M238" s="12"/>
      <c r="N238" s="81"/>
      <c r="O238" s="8"/>
      <c r="P238" s="8"/>
      <c r="Q238" s="8"/>
      <c r="R238" s="24"/>
      <c r="S238" s="24"/>
      <c r="T238" s="22"/>
    </row>
    <row r="239" spans="1:20" ht="23.1" customHeight="1" x14ac:dyDescent="0.5">
      <c r="A239" s="22">
        <v>17</v>
      </c>
      <c r="B239" s="18">
        <v>28297</v>
      </c>
      <c r="C239" s="5" t="s">
        <v>12</v>
      </c>
      <c r="D239" s="9" t="s">
        <v>1235</v>
      </c>
      <c r="E239" s="19"/>
      <c r="F239" s="8"/>
      <c r="G239" s="8"/>
      <c r="H239" s="24"/>
      <c r="I239" s="24"/>
      <c r="J239" s="22"/>
      <c r="K239" s="18"/>
      <c r="L239" s="22"/>
      <c r="M239" s="10"/>
      <c r="N239" s="8"/>
      <c r="O239" s="8"/>
      <c r="P239" s="8"/>
      <c r="Q239" s="8"/>
      <c r="R239" s="24"/>
      <c r="S239" s="24"/>
      <c r="T239" s="22"/>
    </row>
    <row r="240" spans="1:20" ht="23.1" customHeight="1" x14ac:dyDescent="0.5">
      <c r="A240" s="22">
        <v>18</v>
      </c>
      <c r="B240" s="18">
        <v>28298</v>
      </c>
      <c r="C240" s="5" t="s">
        <v>12</v>
      </c>
      <c r="D240" s="9" t="s">
        <v>381</v>
      </c>
      <c r="E240" s="19"/>
      <c r="F240" s="8"/>
      <c r="G240" s="8"/>
      <c r="H240" s="24"/>
      <c r="I240" s="24"/>
      <c r="J240" s="22"/>
      <c r="K240" s="25"/>
      <c r="L240" s="22"/>
      <c r="M240" s="10"/>
      <c r="N240" s="8"/>
      <c r="O240" s="8"/>
      <c r="P240" s="8"/>
      <c r="Q240" s="8"/>
      <c r="R240" s="24"/>
      <c r="S240" s="24"/>
      <c r="T240" s="22"/>
    </row>
    <row r="241" spans="1:26" ht="23.1" customHeight="1" x14ac:dyDescent="0.5">
      <c r="A241" s="18">
        <v>19</v>
      </c>
      <c r="B241" s="18">
        <v>28299</v>
      </c>
      <c r="C241" s="5" t="s">
        <v>12</v>
      </c>
      <c r="D241" s="9" t="s">
        <v>382</v>
      </c>
      <c r="E241" s="19"/>
      <c r="F241" s="8"/>
      <c r="G241" s="8"/>
      <c r="H241" s="27"/>
      <c r="I241" s="27"/>
      <c r="J241" s="6"/>
      <c r="K241" s="18"/>
      <c r="L241" s="22"/>
      <c r="M241" s="10"/>
      <c r="N241" s="8"/>
      <c r="O241" s="8"/>
      <c r="P241" s="8"/>
      <c r="Q241" s="8"/>
      <c r="R241" s="27"/>
      <c r="S241" s="27"/>
      <c r="T241" s="6"/>
    </row>
    <row r="242" spans="1:26" ht="23.1" customHeight="1" x14ac:dyDescent="0.5">
      <c r="A242" s="22">
        <v>20</v>
      </c>
      <c r="B242" s="18">
        <v>28300</v>
      </c>
      <c r="C242" s="5" t="s">
        <v>12</v>
      </c>
      <c r="D242" s="9" t="s">
        <v>383</v>
      </c>
      <c r="E242" s="19"/>
      <c r="F242" s="8"/>
      <c r="G242" s="8"/>
      <c r="H242" s="24"/>
      <c r="I242" s="24"/>
      <c r="J242" s="22"/>
      <c r="K242" s="25"/>
      <c r="L242" s="22"/>
      <c r="M242" s="10"/>
      <c r="N242" s="8"/>
      <c r="O242" s="8"/>
      <c r="P242" s="8"/>
      <c r="Q242" s="8"/>
      <c r="R242" s="24"/>
      <c r="S242" s="24"/>
      <c r="T242" s="22"/>
    </row>
    <row r="243" spans="1:26" ht="23.1" customHeight="1" x14ac:dyDescent="0.5">
      <c r="A243" s="18">
        <v>21</v>
      </c>
      <c r="B243" s="18">
        <v>28301</v>
      </c>
      <c r="C243" s="5" t="s">
        <v>12</v>
      </c>
      <c r="D243" s="9" t="s">
        <v>384</v>
      </c>
      <c r="E243" s="19"/>
      <c r="F243" s="8"/>
      <c r="G243" s="8"/>
      <c r="H243" s="24"/>
      <c r="I243" s="24"/>
      <c r="J243" s="22"/>
      <c r="K243" s="18"/>
      <c r="L243" s="22"/>
      <c r="M243" s="10"/>
      <c r="N243" s="8"/>
      <c r="O243" s="8"/>
      <c r="P243" s="8"/>
      <c r="Q243" s="8"/>
      <c r="R243" s="24"/>
      <c r="S243" s="24"/>
      <c r="T243" s="22"/>
    </row>
    <row r="244" spans="1:26" ht="23.1" customHeight="1" x14ac:dyDescent="0.5">
      <c r="A244" s="22">
        <v>22</v>
      </c>
      <c r="B244" s="18">
        <v>28302</v>
      </c>
      <c r="C244" s="2" t="s">
        <v>12</v>
      </c>
      <c r="D244" s="8" t="s">
        <v>385</v>
      </c>
      <c r="E244" s="19"/>
      <c r="F244" s="8"/>
      <c r="G244" s="8"/>
      <c r="H244" s="24"/>
      <c r="I244" s="24"/>
      <c r="J244" s="22"/>
      <c r="K244" s="25"/>
      <c r="L244" s="22"/>
      <c r="M244" s="10"/>
      <c r="N244" s="8"/>
      <c r="O244" s="8"/>
      <c r="P244" s="8"/>
      <c r="Q244" s="8"/>
      <c r="R244" s="24"/>
      <c r="S244" s="24"/>
      <c r="T244" s="22"/>
    </row>
    <row r="245" spans="1:26" ht="23.1" customHeight="1" x14ac:dyDescent="0.5">
      <c r="A245" s="22">
        <v>23</v>
      </c>
      <c r="B245" s="18">
        <v>28303</v>
      </c>
      <c r="C245" s="5" t="s">
        <v>12</v>
      </c>
      <c r="D245" s="9" t="s">
        <v>386</v>
      </c>
      <c r="E245" s="19"/>
      <c r="F245" s="8"/>
      <c r="G245" s="8"/>
      <c r="H245" s="24"/>
      <c r="I245" s="24"/>
      <c r="J245" s="22"/>
      <c r="K245" s="18"/>
      <c r="L245" s="22"/>
      <c r="M245" s="12"/>
      <c r="N245" s="81"/>
      <c r="O245" s="8"/>
      <c r="P245" s="8"/>
      <c r="Q245" s="8"/>
      <c r="R245" s="24"/>
      <c r="S245" s="24"/>
      <c r="T245" s="22"/>
    </row>
    <row r="246" spans="1:26" ht="23.1" customHeight="1" x14ac:dyDescent="0.5">
      <c r="A246" s="18">
        <v>24</v>
      </c>
      <c r="B246" s="18">
        <v>28304</v>
      </c>
      <c r="C246" s="5" t="s">
        <v>12</v>
      </c>
      <c r="D246" s="9" t="s">
        <v>387</v>
      </c>
      <c r="E246" s="19"/>
      <c r="F246" s="8"/>
      <c r="G246" s="8"/>
      <c r="H246" s="24"/>
      <c r="I246" s="24"/>
      <c r="J246" s="22"/>
      <c r="K246" s="22"/>
      <c r="L246" s="22"/>
      <c r="M246" s="10"/>
      <c r="N246" s="8"/>
      <c r="O246" s="8"/>
      <c r="P246" s="8"/>
      <c r="Q246" s="8"/>
      <c r="R246" s="24"/>
      <c r="S246" s="24"/>
      <c r="T246" s="22"/>
    </row>
    <row r="247" spans="1:26" ht="23.1" customHeight="1" x14ac:dyDescent="0.5">
      <c r="A247" s="22">
        <v>25</v>
      </c>
      <c r="B247" s="22">
        <v>28305</v>
      </c>
      <c r="C247" s="5" t="s">
        <v>12</v>
      </c>
      <c r="D247" s="9" t="s">
        <v>388</v>
      </c>
      <c r="E247" s="19"/>
      <c r="F247" s="8"/>
      <c r="G247" s="8"/>
      <c r="H247" s="24"/>
      <c r="I247" s="24"/>
      <c r="J247" s="22"/>
      <c r="K247" s="22"/>
      <c r="L247" s="22"/>
      <c r="M247" s="10"/>
      <c r="N247" s="8"/>
      <c r="O247" s="8"/>
      <c r="P247" s="8"/>
      <c r="Q247" s="8"/>
      <c r="R247" s="24"/>
      <c r="S247" s="24"/>
      <c r="T247" s="22"/>
    </row>
    <row r="248" spans="1:26" ht="23.1" customHeight="1" x14ac:dyDescent="0.5">
      <c r="A248" s="18">
        <v>26</v>
      </c>
      <c r="B248" s="22">
        <v>28306</v>
      </c>
      <c r="C248" s="5" t="s">
        <v>12</v>
      </c>
      <c r="D248" s="9" t="s">
        <v>389</v>
      </c>
      <c r="E248" s="19"/>
      <c r="F248" s="8"/>
      <c r="G248" s="8"/>
      <c r="H248" s="24"/>
      <c r="I248" s="24"/>
      <c r="J248" s="22"/>
      <c r="K248" s="22"/>
      <c r="L248" s="22"/>
      <c r="M248" s="10"/>
      <c r="N248" s="8"/>
      <c r="O248" s="8"/>
      <c r="P248" s="8"/>
      <c r="Q248" s="8"/>
      <c r="R248" s="24"/>
      <c r="S248" s="24"/>
      <c r="T248" s="22"/>
    </row>
    <row r="249" spans="1:26" ht="23.1" customHeight="1" x14ac:dyDescent="0.5">
      <c r="A249" s="22">
        <v>27</v>
      </c>
      <c r="B249" s="22">
        <v>28307</v>
      </c>
      <c r="C249" s="5" t="s">
        <v>12</v>
      </c>
      <c r="D249" s="9" t="s">
        <v>390</v>
      </c>
      <c r="E249" s="19"/>
      <c r="F249" s="28"/>
      <c r="G249" s="28"/>
      <c r="H249" s="22"/>
      <c r="I249" s="22"/>
      <c r="J249" s="22"/>
      <c r="K249" s="22"/>
      <c r="L249" s="22"/>
      <c r="M249" s="10"/>
      <c r="N249" s="8"/>
      <c r="O249" s="8"/>
      <c r="P249" s="28"/>
      <c r="Q249" s="28"/>
      <c r="R249" s="22"/>
      <c r="S249" s="22"/>
      <c r="T249" s="22"/>
    </row>
    <row r="250" spans="1:26" s="34" customFormat="1" ht="23.1" customHeight="1" x14ac:dyDescent="0.5">
      <c r="A250" s="29" t="s">
        <v>15</v>
      </c>
      <c r="B250" s="30"/>
      <c r="C250" s="26"/>
      <c r="D250" s="32"/>
      <c r="E250" s="31"/>
      <c r="F250" s="31"/>
      <c r="G250" s="31"/>
      <c r="H250" s="32"/>
      <c r="I250" s="32"/>
      <c r="J250" s="32"/>
      <c r="K250" s="32"/>
      <c r="L250" s="30"/>
      <c r="M250" s="26"/>
      <c r="N250" s="32"/>
      <c r="O250" s="31"/>
      <c r="P250" s="31"/>
      <c r="Q250" s="31"/>
      <c r="R250" s="32"/>
      <c r="S250" s="32"/>
      <c r="T250" s="32"/>
      <c r="V250" s="23"/>
      <c r="W250" s="23"/>
      <c r="X250" s="23"/>
      <c r="Y250" s="23"/>
      <c r="Z250" s="23"/>
    </row>
    <row r="251" spans="1:26" s="34" customFormat="1" ht="23.1" customHeight="1" x14ac:dyDescent="0.5">
      <c r="A251" s="209" t="s">
        <v>202</v>
      </c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</row>
    <row r="252" spans="1:26" ht="23.1" customHeight="1" x14ac:dyDescent="0.5">
      <c r="A252" s="209" t="s">
        <v>203</v>
      </c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V252" s="34"/>
      <c r="W252" s="34"/>
      <c r="X252" s="34"/>
      <c r="Y252" s="34"/>
      <c r="Z252" s="34"/>
    </row>
    <row r="253" spans="1:26" ht="23.1" customHeight="1" x14ac:dyDescent="0.5">
      <c r="A253" s="210" t="s">
        <v>552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</row>
    <row r="254" spans="1:26" ht="23.1" customHeight="1" x14ac:dyDescent="0.5">
      <c r="A254" s="210" t="s">
        <v>1386</v>
      </c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</row>
    <row r="255" spans="1:26" ht="23.1" customHeight="1" x14ac:dyDescent="0.5">
      <c r="A255" s="211" t="s">
        <v>2191</v>
      </c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</row>
    <row r="256" spans="1:26" ht="23.1" customHeight="1" x14ac:dyDescent="0.5">
      <c r="A256" s="214" t="s">
        <v>555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</row>
    <row r="257" spans="1:20" ht="23.1" customHeight="1" x14ac:dyDescent="0.5">
      <c r="A257" s="15" t="s">
        <v>7</v>
      </c>
      <c r="B257" s="15" t="s">
        <v>7</v>
      </c>
      <c r="C257" s="212" t="s">
        <v>3</v>
      </c>
      <c r="D257" s="215"/>
      <c r="E257" s="212" t="s">
        <v>5</v>
      </c>
      <c r="F257" s="215"/>
      <c r="G257" s="215"/>
      <c r="H257" s="215"/>
      <c r="I257" s="215"/>
      <c r="J257" s="213"/>
      <c r="K257" s="15" t="s">
        <v>7</v>
      </c>
      <c r="L257" s="15" t="s">
        <v>7</v>
      </c>
      <c r="M257" s="212" t="s">
        <v>3</v>
      </c>
      <c r="N257" s="215"/>
      <c r="O257" s="212" t="s">
        <v>5</v>
      </c>
      <c r="P257" s="215"/>
      <c r="Q257" s="215"/>
      <c r="R257" s="215"/>
      <c r="S257" s="215"/>
      <c r="T257" s="213"/>
    </row>
    <row r="258" spans="1:20" ht="23.1" customHeight="1" x14ac:dyDescent="0.5">
      <c r="A258" s="16" t="s">
        <v>6</v>
      </c>
      <c r="B258" s="16" t="s">
        <v>4</v>
      </c>
      <c r="C258" s="207"/>
      <c r="D258" s="216"/>
      <c r="E258" s="17" t="s">
        <v>553</v>
      </c>
      <c r="F258" s="17" t="s">
        <v>8</v>
      </c>
      <c r="G258" s="17" t="s">
        <v>554</v>
      </c>
      <c r="H258" s="17" t="s">
        <v>10</v>
      </c>
      <c r="I258" s="13" t="s">
        <v>2</v>
      </c>
      <c r="J258" s="13" t="s">
        <v>9</v>
      </c>
      <c r="K258" s="16" t="s">
        <v>6</v>
      </c>
      <c r="L258" s="16" t="s">
        <v>4</v>
      </c>
      <c r="M258" s="207"/>
      <c r="N258" s="216"/>
      <c r="O258" s="17" t="s">
        <v>553</v>
      </c>
      <c r="P258" s="17" t="s">
        <v>8</v>
      </c>
      <c r="Q258" s="17" t="s">
        <v>554</v>
      </c>
      <c r="R258" s="17" t="s">
        <v>10</v>
      </c>
      <c r="S258" s="13" t="s">
        <v>2</v>
      </c>
      <c r="T258" s="13" t="s">
        <v>9</v>
      </c>
    </row>
    <row r="259" spans="1:20" ht="23.1" customHeight="1" x14ac:dyDescent="0.5">
      <c r="A259" s="18">
        <v>1</v>
      </c>
      <c r="B259" s="18">
        <v>28311</v>
      </c>
      <c r="C259" s="5" t="s">
        <v>11</v>
      </c>
      <c r="D259" s="9" t="s">
        <v>1236</v>
      </c>
      <c r="E259" s="19"/>
      <c r="F259" s="19"/>
      <c r="G259" s="19"/>
      <c r="H259" s="20"/>
      <c r="I259" s="20"/>
      <c r="J259" s="18"/>
      <c r="K259" s="21">
        <v>28</v>
      </c>
      <c r="L259" s="22">
        <v>28339</v>
      </c>
      <c r="M259" s="5" t="s">
        <v>12</v>
      </c>
      <c r="N259" s="9" t="s">
        <v>415</v>
      </c>
      <c r="O259" s="19"/>
      <c r="P259" s="19"/>
      <c r="Q259" s="19"/>
      <c r="R259" s="20"/>
      <c r="S259" s="20"/>
      <c r="T259" s="18"/>
    </row>
    <row r="260" spans="1:20" ht="23.1" customHeight="1" x14ac:dyDescent="0.5">
      <c r="A260" s="22">
        <v>2</v>
      </c>
      <c r="B260" s="18">
        <v>28312</v>
      </c>
      <c r="C260" s="5" t="s">
        <v>11</v>
      </c>
      <c r="D260" s="9" t="s">
        <v>1237</v>
      </c>
      <c r="E260" s="19"/>
      <c r="F260" s="8"/>
      <c r="G260" s="8"/>
      <c r="H260" s="24"/>
      <c r="I260" s="24"/>
      <c r="J260" s="22"/>
      <c r="K260" s="25">
        <v>29</v>
      </c>
      <c r="L260" s="22">
        <v>28340</v>
      </c>
      <c r="M260" s="5" t="s">
        <v>12</v>
      </c>
      <c r="N260" s="9" t="s">
        <v>416</v>
      </c>
      <c r="O260" s="19"/>
      <c r="P260" s="8"/>
      <c r="Q260" s="8"/>
      <c r="R260" s="24"/>
      <c r="S260" s="24"/>
      <c r="T260" s="22"/>
    </row>
    <row r="261" spans="1:20" ht="23.1" customHeight="1" x14ac:dyDescent="0.5">
      <c r="A261" s="22">
        <v>3</v>
      </c>
      <c r="B261" s="18">
        <v>28313</v>
      </c>
      <c r="C261" s="2" t="s">
        <v>11</v>
      </c>
      <c r="D261" s="8" t="s">
        <v>394</v>
      </c>
      <c r="E261" s="19"/>
      <c r="F261" s="8"/>
      <c r="G261" s="8"/>
      <c r="H261" s="24"/>
      <c r="I261" s="24"/>
      <c r="J261" s="22"/>
      <c r="K261" s="18">
        <v>30</v>
      </c>
      <c r="L261" s="22">
        <v>28341</v>
      </c>
      <c r="M261" s="5" t="s">
        <v>12</v>
      </c>
      <c r="N261" s="9" t="s">
        <v>1241</v>
      </c>
      <c r="O261" s="19"/>
      <c r="P261" s="8"/>
      <c r="Q261" s="8"/>
      <c r="R261" s="24"/>
      <c r="S261" s="24"/>
      <c r="T261" s="22"/>
    </row>
    <row r="262" spans="1:20" ht="23.1" customHeight="1" x14ac:dyDescent="0.5">
      <c r="A262" s="18">
        <v>4</v>
      </c>
      <c r="B262" s="18">
        <v>28314</v>
      </c>
      <c r="C262" s="2" t="s">
        <v>11</v>
      </c>
      <c r="D262" s="8" t="s">
        <v>395</v>
      </c>
      <c r="E262" s="19"/>
      <c r="F262" s="8"/>
      <c r="G262" s="8"/>
      <c r="H262" s="24"/>
      <c r="I262" s="24"/>
      <c r="J262" s="22"/>
      <c r="K262" s="25">
        <v>31</v>
      </c>
      <c r="L262" s="22">
        <v>28342</v>
      </c>
      <c r="M262" s="5" t="s">
        <v>12</v>
      </c>
      <c r="N262" s="9" t="s">
        <v>417</v>
      </c>
      <c r="O262" s="19"/>
      <c r="P262" s="8"/>
      <c r="Q262" s="8"/>
      <c r="R262" s="24"/>
      <c r="S262" s="24"/>
      <c r="T262" s="22"/>
    </row>
    <row r="263" spans="1:20" ht="23.1" customHeight="1" x14ac:dyDescent="0.5">
      <c r="A263" s="22">
        <v>5</v>
      </c>
      <c r="B263" s="18">
        <v>28315</v>
      </c>
      <c r="C263" s="5" t="s">
        <v>11</v>
      </c>
      <c r="D263" s="9" t="s">
        <v>1252</v>
      </c>
      <c r="E263" s="19"/>
      <c r="F263" s="8"/>
      <c r="G263" s="8"/>
      <c r="H263" s="24"/>
      <c r="I263" s="24"/>
      <c r="J263" s="22"/>
      <c r="K263" s="18">
        <v>32</v>
      </c>
      <c r="L263" s="22">
        <v>28343</v>
      </c>
      <c r="M263" s="5" t="s">
        <v>12</v>
      </c>
      <c r="N263" s="9" t="s">
        <v>418</v>
      </c>
      <c r="O263" s="19"/>
      <c r="P263" s="8"/>
      <c r="Q263" s="8"/>
      <c r="R263" s="24"/>
      <c r="S263" s="24"/>
      <c r="T263" s="22"/>
    </row>
    <row r="264" spans="1:20" ht="23.1" customHeight="1" x14ac:dyDescent="0.5">
      <c r="A264" s="18">
        <v>6</v>
      </c>
      <c r="B264" s="18">
        <v>28316</v>
      </c>
      <c r="C264" s="5" t="s">
        <v>11</v>
      </c>
      <c r="D264" s="9" t="s">
        <v>396</v>
      </c>
      <c r="E264" s="19"/>
      <c r="F264" s="8"/>
      <c r="G264" s="8"/>
      <c r="H264" s="24"/>
      <c r="I264" s="24"/>
      <c r="J264" s="22"/>
      <c r="K264" s="25">
        <v>33</v>
      </c>
      <c r="L264" s="22">
        <v>29006</v>
      </c>
      <c r="M264" s="5" t="s">
        <v>12</v>
      </c>
      <c r="N264" s="9" t="s">
        <v>1382</v>
      </c>
      <c r="O264" s="19"/>
      <c r="P264" s="8"/>
      <c r="Q264" s="8"/>
      <c r="R264" s="24"/>
      <c r="S264" s="24"/>
      <c r="T264" s="22"/>
    </row>
    <row r="265" spans="1:20" ht="23.1" customHeight="1" x14ac:dyDescent="0.5">
      <c r="A265" s="22">
        <v>7</v>
      </c>
      <c r="B265" s="18">
        <v>28317</v>
      </c>
      <c r="C265" s="5" t="s">
        <v>11</v>
      </c>
      <c r="D265" s="9" t="s">
        <v>397</v>
      </c>
      <c r="E265" s="19"/>
      <c r="F265" s="8"/>
      <c r="G265" s="8"/>
      <c r="H265" s="24"/>
      <c r="I265" s="24"/>
      <c r="J265" s="22"/>
      <c r="K265" s="25"/>
      <c r="L265" s="22"/>
      <c r="M265" s="5"/>
      <c r="N265" s="9"/>
      <c r="O265" s="19"/>
      <c r="P265" s="8"/>
      <c r="Q265" s="8"/>
      <c r="R265" s="24"/>
      <c r="S265" s="24"/>
      <c r="T265" s="22"/>
    </row>
    <row r="266" spans="1:20" ht="23.1" customHeight="1" x14ac:dyDescent="0.5">
      <c r="A266" s="22">
        <v>8</v>
      </c>
      <c r="B266" s="18">
        <v>28318</v>
      </c>
      <c r="C266" s="2" t="s">
        <v>11</v>
      </c>
      <c r="D266" s="8" t="s">
        <v>398</v>
      </c>
      <c r="E266" s="19"/>
      <c r="F266" s="8"/>
      <c r="G266" s="8"/>
      <c r="H266" s="24"/>
      <c r="I266" s="24"/>
      <c r="J266" s="22"/>
      <c r="K266" s="18"/>
      <c r="L266" s="22"/>
      <c r="M266" s="5"/>
      <c r="N266" s="9"/>
      <c r="O266" s="8"/>
      <c r="P266" s="8"/>
      <c r="Q266" s="8"/>
      <c r="R266" s="24"/>
      <c r="S266" s="24"/>
      <c r="T266" s="22"/>
    </row>
    <row r="267" spans="1:20" ht="23.1" customHeight="1" x14ac:dyDescent="0.5">
      <c r="A267" s="18">
        <v>9</v>
      </c>
      <c r="B267" s="18">
        <v>28319</v>
      </c>
      <c r="C267" s="2" t="s">
        <v>11</v>
      </c>
      <c r="D267" s="8" t="s">
        <v>399</v>
      </c>
      <c r="E267" s="19"/>
      <c r="F267" s="8"/>
      <c r="G267" s="8"/>
      <c r="H267" s="24"/>
      <c r="I267" s="24"/>
      <c r="J267" s="22"/>
      <c r="K267" s="25"/>
      <c r="L267" s="22"/>
      <c r="M267" s="5"/>
      <c r="N267" s="9"/>
      <c r="O267" s="8"/>
      <c r="P267" s="8"/>
      <c r="Q267" s="8"/>
      <c r="R267" s="24"/>
      <c r="S267" s="24"/>
      <c r="T267" s="22"/>
    </row>
    <row r="268" spans="1:20" ht="23.1" customHeight="1" x14ac:dyDescent="0.5">
      <c r="A268" s="22">
        <v>10</v>
      </c>
      <c r="B268" s="18">
        <v>28320</v>
      </c>
      <c r="C268" s="5" t="s">
        <v>11</v>
      </c>
      <c r="D268" s="9" t="s">
        <v>400</v>
      </c>
      <c r="E268" s="19"/>
      <c r="F268" s="8"/>
      <c r="G268" s="8"/>
      <c r="H268" s="24"/>
      <c r="I268" s="24"/>
      <c r="J268" s="22"/>
      <c r="K268" s="25"/>
      <c r="L268" s="22"/>
      <c r="M268" s="5"/>
      <c r="N268" s="9"/>
      <c r="O268" s="8"/>
      <c r="P268" s="8"/>
      <c r="Q268" s="8"/>
      <c r="R268" s="24"/>
      <c r="S268" s="24"/>
      <c r="T268" s="22"/>
    </row>
    <row r="269" spans="1:20" ht="23.1" customHeight="1" x14ac:dyDescent="0.5">
      <c r="A269" s="18">
        <v>11</v>
      </c>
      <c r="B269" s="18">
        <v>28321</v>
      </c>
      <c r="C269" s="5" t="s">
        <v>11</v>
      </c>
      <c r="D269" s="9" t="s">
        <v>401</v>
      </c>
      <c r="E269" s="19"/>
      <c r="F269" s="8"/>
      <c r="G269" s="8"/>
      <c r="H269" s="24"/>
      <c r="I269" s="24"/>
      <c r="J269" s="22"/>
      <c r="K269" s="18"/>
      <c r="L269" s="22"/>
      <c r="M269" s="5"/>
      <c r="N269" s="9"/>
      <c r="O269" s="8"/>
      <c r="P269" s="8"/>
      <c r="Q269" s="8"/>
      <c r="R269" s="24"/>
      <c r="S269" s="24"/>
      <c r="T269" s="22"/>
    </row>
    <row r="270" spans="1:20" ht="23.1" customHeight="1" x14ac:dyDescent="0.5">
      <c r="A270" s="22">
        <v>12</v>
      </c>
      <c r="B270" s="18">
        <v>28322</v>
      </c>
      <c r="C270" s="5" t="s">
        <v>11</v>
      </c>
      <c r="D270" s="9" t="s">
        <v>1238</v>
      </c>
      <c r="E270" s="19"/>
      <c r="F270" s="8"/>
      <c r="G270" s="8"/>
      <c r="H270" s="24"/>
      <c r="I270" s="24"/>
      <c r="J270" s="22"/>
      <c r="K270" s="25"/>
      <c r="L270" s="22"/>
      <c r="M270" s="5"/>
      <c r="N270" s="9"/>
      <c r="O270" s="8"/>
      <c r="P270" s="8"/>
      <c r="Q270" s="8"/>
      <c r="R270" s="24"/>
      <c r="S270" s="24"/>
      <c r="T270" s="22"/>
    </row>
    <row r="271" spans="1:20" ht="23.1" customHeight="1" x14ac:dyDescent="0.5">
      <c r="A271" s="22">
        <v>13</v>
      </c>
      <c r="B271" s="18">
        <v>28323</v>
      </c>
      <c r="C271" s="5" t="s">
        <v>11</v>
      </c>
      <c r="D271" s="9" t="s">
        <v>1239</v>
      </c>
      <c r="E271" s="19"/>
      <c r="F271" s="8"/>
      <c r="G271" s="8"/>
      <c r="H271" s="24"/>
      <c r="I271" s="24"/>
      <c r="J271" s="22"/>
      <c r="K271" s="18"/>
      <c r="L271" s="22"/>
      <c r="M271" s="10"/>
      <c r="N271" s="8"/>
      <c r="O271" s="8"/>
      <c r="P271" s="8"/>
      <c r="Q271" s="8"/>
      <c r="R271" s="24"/>
      <c r="S271" s="24"/>
      <c r="T271" s="22"/>
    </row>
    <row r="272" spans="1:20" ht="23.1" customHeight="1" x14ac:dyDescent="0.5">
      <c r="A272" s="18">
        <v>14</v>
      </c>
      <c r="B272" s="18">
        <v>28324</v>
      </c>
      <c r="C272" s="5" t="s">
        <v>11</v>
      </c>
      <c r="D272" s="9" t="s">
        <v>402</v>
      </c>
      <c r="E272" s="19"/>
      <c r="F272" s="8"/>
      <c r="G272" s="8"/>
      <c r="H272" s="24"/>
      <c r="I272" s="24"/>
      <c r="J272" s="22"/>
      <c r="K272" s="25"/>
      <c r="L272" s="22"/>
      <c r="M272" s="10"/>
      <c r="N272" s="8"/>
      <c r="O272" s="8"/>
      <c r="P272" s="8"/>
      <c r="Q272" s="8"/>
      <c r="R272" s="24"/>
      <c r="S272" s="24"/>
      <c r="T272" s="22"/>
    </row>
    <row r="273" spans="1:26" ht="23.1" customHeight="1" x14ac:dyDescent="0.5">
      <c r="A273" s="22">
        <v>15</v>
      </c>
      <c r="B273" s="18">
        <v>28325</v>
      </c>
      <c r="C273" s="5" t="s">
        <v>11</v>
      </c>
      <c r="D273" s="9" t="s">
        <v>403</v>
      </c>
      <c r="E273" s="19"/>
      <c r="F273" s="8"/>
      <c r="G273" s="8"/>
      <c r="H273" s="24"/>
      <c r="I273" s="24"/>
      <c r="J273" s="22"/>
      <c r="K273" s="18"/>
      <c r="L273" s="22"/>
      <c r="M273" s="10"/>
      <c r="N273" s="8"/>
      <c r="O273" s="8"/>
      <c r="P273" s="8"/>
      <c r="Q273" s="8"/>
      <c r="R273" s="24"/>
      <c r="S273" s="24"/>
      <c r="T273" s="22"/>
    </row>
    <row r="274" spans="1:26" ht="23.1" customHeight="1" x14ac:dyDescent="0.5">
      <c r="A274" s="18">
        <v>16</v>
      </c>
      <c r="B274" s="18">
        <v>28326</v>
      </c>
      <c r="C274" s="5" t="s">
        <v>11</v>
      </c>
      <c r="D274" s="9" t="s">
        <v>404</v>
      </c>
      <c r="E274" s="19"/>
      <c r="F274" s="8"/>
      <c r="G274" s="8"/>
      <c r="H274" s="24"/>
      <c r="I274" s="24"/>
      <c r="J274" s="22"/>
      <c r="K274" s="25"/>
      <c r="L274" s="22"/>
      <c r="M274" s="12"/>
      <c r="N274" s="81"/>
      <c r="O274" s="8"/>
      <c r="P274" s="8"/>
      <c r="Q274" s="8"/>
      <c r="R274" s="24"/>
      <c r="S274" s="24"/>
      <c r="T274" s="22"/>
    </row>
    <row r="275" spans="1:26" ht="23.1" customHeight="1" x14ac:dyDescent="0.5">
      <c r="A275" s="22">
        <v>17</v>
      </c>
      <c r="B275" s="18">
        <v>28327</v>
      </c>
      <c r="C275" s="5" t="s">
        <v>12</v>
      </c>
      <c r="D275" s="9" t="s">
        <v>405</v>
      </c>
      <c r="E275" s="19"/>
      <c r="F275" s="8"/>
      <c r="G275" s="8"/>
      <c r="H275" s="24"/>
      <c r="I275" s="24"/>
      <c r="J275" s="22"/>
      <c r="K275" s="18"/>
      <c r="L275" s="22"/>
      <c r="M275" s="10"/>
      <c r="N275" s="8"/>
      <c r="O275" s="8"/>
      <c r="P275" s="8"/>
      <c r="Q275" s="8"/>
      <c r="R275" s="24"/>
      <c r="S275" s="24"/>
      <c r="T275" s="22"/>
    </row>
    <row r="276" spans="1:26" ht="23.1" customHeight="1" x14ac:dyDescent="0.5">
      <c r="A276" s="22">
        <v>18</v>
      </c>
      <c r="B276" s="18">
        <v>28328</v>
      </c>
      <c r="C276" s="5" t="s">
        <v>12</v>
      </c>
      <c r="D276" s="9" t="s">
        <v>406</v>
      </c>
      <c r="E276" s="19"/>
      <c r="F276" s="8"/>
      <c r="G276" s="8"/>
      <c r="H276" s="24"/>
      <c r="I276" s="24"/>
      <c r="J276" s="22"/>
      <c r="K276" s="25"/>
      <c r="L276" s="22"/>
      <c r="M276" s="10"/>
      <c r="N276" s="8"/>
      <c r="O276" s="8"/>
      <c r="P276" s="8"/>
      <c r="Q276" s="8"/>
      <c r="R276" s="24"/>
      <c r="S276" s="24"/>
      <c r="T276" s="22"/>
    </row>
    <row r="277" spans="1:26" ht="23.1" customHeight="1" x14ac:dyDescent="0.5">
      <c r="A277" s="18">
        <v>19</v>
      </c>
      <c r="B277" s="18">
        <v>28329</v>
      </c>
      <c r="C277" s="2" t="s">
        <v>12</v>
      </c>
      <c r="D277" s="8" t="s">
        <v>1240</v>
      </c>
      <c r="E277" s="19"/>
      <c r="F277" s="8"/>
      <c r="G277" s="8"/>
      <c r="H277" s="27"/>
      <c r="I277" s="27"/>
      <c r="J277" s="6"/>
      <c r="K277" s="18"/>
      <c r="L277" s="22"/>
      <c r="M277" s="10"/>
      <c r="N277" s="8"/>
      <c r="O277" s="8"/>
      <c r="P277" s="8"/>
      <c r="Q277" s="8"/>
      <c r="R277" s="27"/>
      <c r="S277" s="27"/>
      <c r="T277" s="6"/>
    </row>
    <row r="278" spans="1:26" ht="23.1" customHeight="1" x14ac:dyDescent="0.5">
      <c r="A278" s="22">
        <v>20</v>
      </c>
      <c r="B278" s="18">
        <v>28330</v>
      </c>
      <c r="C278" s="5" t="s">
        <v>12</v>
      </c>
      <c r="D278" s="9" t="s">
        <v>407</v>
      </c>
      <c r="E278" s="19"/>
      <c r="F278" s="8"/>
      <c r="G278" s="8"/>
      <c r="H278" s="24"/>
      <c r="I278" s="24"/>
      <c r="J278" s="22"/>
      <c r="K278" s="25"/>
      <c r="L278" s="22"/>
      <c r="M278" s="10"/>
      <c r="N278" s="8"/>
      <c r="O278" s="8"/>
      <c r="P278" s="8"/>
      <c r="Q278" s="8"/>
      <c r="R278" s="24"/>
      <c r="S278" s="24"/>
      <c r="T278" s="22"/>
    </row>
    <row r="279" spans="1:26" ht="23.1" customHeight="1" x14ac:dyDescent="0.5">
      <c r="A279" s="18">
        <v>21</v>
      </c>
      <c r="B279" s="18">
        <v>28331</v>
      </c>
      <c r="C279" s="5" t="s">
        <v>12</v>
      </c>
      <c r="D279" s="9" t="s">
        <v>408</v>
      </c>
      <c r="E279" s="19"/>
      <c r="F279" s="8"/>
      <c r="G279" s="8"/>
      <c r="H279" s="24"/>
      <c r="I279" s="24"/>
      <c r="J279" s="22"/>
      <c r="K279" s="18"/>
      <c r="L279" s="22"/>
      <c r="M279" s="10"/>
      <c r="N279" s="8"/>
      <c r="O279" s="8"/>
      <c r="P279" s="8"/>
      <c r="Q279" s="8"/>
      <c r="R279" s="24"/>
      <c r="S279" s="24"/>
      <c r="T279" s="22"/>
    </row>
    <row r="280" spans="1:26" ht="23.1" customHeight="1" x14ac:dyDescent="0.5">
      <c r="A280" s="22">
        <v>22</v>
      </c>
      <c r="B280" s="18">
        <v>28332</v>
      </c>
      <c r="C280" s="5" t="s">
        <v>12</v>
      </c>
      <c r="D280" s="9" t="s">
        <v>409</v>
      </c>
      <c r="E280" s="19"/>
      <c r="F280" s="8"/>
      <c r="G280" s="8"/>
      <c r="H280" s="24"/>
      <c r="I280" s="24"/>
      <c r="J280" s="22"/>
      <c r="K280" s="25"/>
      <c r="L280" s="22"/>
      <c r="M280" s="10"/>
      <c r="N280" s="8"/>
      <c r="O280" s="8"/>
      <c r="P280" s="8"/>
      <c r="Q280" s="8"/>
      <c r="R280" s="24"/>
      <c r="S280" s="24"/>
      <c r="T280" s="22"/>
    </row>
    <row r="281" spans="1:26" ht="23.1" customHeight="1" x14ac:dyDescent="0.5">
      <c r="A281" s="22">
        <v>23</v>
      </c>
      <c r="B281" s="18">
        <v>28333</v>
      </c>
      <c r="C281" s="5" t="s">
        <v>12</v>
      </c>
      <c r="D281" s="9" t="s">
        <v>410</v>
      </c>
      <c r="E281" s="19"/>
      <c r="F281" s="8"/>
      <c r="G281" s="8"/>
      <c r="H281" s="24"/>
      <c r="I281" s="24"/>
      <c r="J281" s="22"/>
      <c r="K281" s="18"/>
      <c r="L281" s="22"/>
      <c r="M281" s="12"/>
      <c r="N281" s="81"/>
      <c r="O281" s="8"/>
      <c r="P281" s="8"/>
      <c r="Q281" s="8"/>
      <c r="R281" s="24"/>
      <c r="S281" s="24"/>
      <c r="T281" s="22"/>
    </row>
    <row r="282" spans="1:26" ht="23.1" customHeight="1" x14ac:dyDescent="0.5">
      <c r="A282" s="18">
        <v>24</v>
      </c>
      <c r="B282" s="18">
        <v>28334</v>
      </c>
      <c r="C282" s="5" t="s">
        <v>12</v>
      </c>
      <c r="D282" s="9" t="s">
        <v>411</v>
      </c>
      <c r="E282" s="19"/>
      <c r="F282" s="8"/>
      <c r="G282" s="8"/>
      <c r="H282" s="24"/>
      <c r="I282" s="24"/>
      <c r="J282" s="22"/>
      <c r="K282" s="22"/>
      <c r="L282" s="22"/>
      <c r="M282" s="10"/>
      <c r="N282" s="8"/>
      <c r="O282" s="8"/>
      <c r="P282" s="8"/>
      <c r="Q282" s="8"/>
      <c r="R282" s="24"/>
      <c r="S282" s="24"/>
      <c r="T282" s="22"/>
    </row>
    <row r="283" spans="1:26" ht="23.1" customHeight="1" x14ac:dyDescent="0.5">
      <c r="A283" s="22">
        <v>25</v>
      </c>
      <c r="B283" s="18">
        <v>28335</v>
      </c>
      <c r="C283" s="2" t="s">
        <v>12</v>
      </c>
      <c r="D283" s="8" t="s">
        <v>412</v>
      </c>
      <c r="E283" s="19"/>
      <c r="F283" s="8"/>
      <c r="G283" s="8"/>
      <c r="H283" s="24"/>
      <c r="I283" s="24"/>
      <c r="J283" s="22"/>
      <c r="K283" s="22"/>
      <c r="L283" s="22"/>
      <c r="M283" s="10"/>
      <c r="N283" s="8"/>
      <c r="O283" s="8"/>
      <c r="P283" s="8"/>
      <c r="Q283" s="8"/>
      <c r="R283" s="24"/>
      <c r="S283" s="24"/>
      <c r="T283" s="22"/>
    </row>
    <row r="284" spans="1:26" ht="23.1" customHeight="1" x14ac:dyDescent="0.5">
      <c r="A284" s="18">
        <v>26</v>
      </c>
      <c r="B284" s="18">
        <v>28337</v>
      </c>
      <c r="C284" s="5" t="s">
        <v>12</v>
      </c>
      <c r="D284" s="9" t="s">
        <v>413</v>
      </c>
      <c r="E284" s="19"/>
      <c r="F284" s="8"/>
      <c r="G284" s="8"/>
      <c r="H284" s="24"/>
      <c r="I284" s="24"/>
      <c r="J284" s="22"/>
      <c r="K284" s="22"/>
      <c r="L284" s="22"/>
      <c r="M284" s="10"/>
      <c r="N284" s="8"/>
      <c r="O284" s="8"/>
      <c r="P284" s="8"/>
      <c r="Q284" s="8"/>
      <c r="R284" s="24"/>
      <c r="S284" s="24"/>
      <c r="T284" s="22"/>
    </row>
    <row r="285" spans="1:26" ht="23.1" customHeight="1" x14ac:dyDescent="0.5">
      <c r="A285" s="22">
        <v>27</v>
      </c>
      <c r="B285" s="22">
        <v>28338</v>
      </c>
      <c r="C285" s="5" t="s">
        <v>12</v>
      </c>
      <c r="D285" s="9" t="s">
        <v>414</v>
      </c>
      <c r="E285" s="19"/>
      <c r="F285" s="28"/>
      <c r="G285" s="28"/>
      <c r="H285" s="22"/>
      <c r="I285" s="22"/>
      <c r="J285" s="22"/>
      <c r="K285" s="22"/>
      <c r="L285" s="22"/>
      <c r="M285" s="10"/>
      <c r="N285" s="8"/>
      <c r="O285" s="8"/>
      <c r="P285" s="28"/>
      <c r="Q285" s="28"/>
      <c r="R285" s="22"/>
      <c r="S285" s="22"/>
      <c r="T285" s="22"/>
    </row>
    <row r="286" spans="1:26" s="34" customFormat="1" ht="23.1" customHeight="1" x14ac:dyDescent="0.5">
      <c r="A286" s="29" t="s">
        <v>15</v>
      </c>
      <c r="B286" s="30"/>
      <c r="C286" s="26"/>
      <c r="D286" s="32"/>
      <c r="E286" s="31"/>
      <c r="F286" s="31"/>
      <c r="G286" s="31"/>
      <c r="H286" s="32"/>
      <c r="I286" s="32"/>
      <c r="J286" s="32"/>
      <c r="K286" s="32"/>
      <c r="L286" s="30"/>
      <c r="M286" s="26"/>
      <c r="N286" s="32"/>
      <c r="O286" s="31"/>
      <c r="P286" s="31"/>
      <c r="Q286" s="31"/>
      <c r="R286" s="32"/>
      <c r="S286" s="32"/>
      <c r="T286" s="32"/>
      <c r="V286" s="23"/>
      <c r="W286" s="23"/>
      <c r="X286" s="23"/>
      <c r="Y286" s="23"/>
      <c r="Z286" s="23"/>
    </row>
    <row r="287" spans="1:26" s="34" customFormat="1" ht="23.1" customHeight="1" x14ac:dyDescent="0.5">
      <c r="A287" s="209" t="s">
        <v>202</v>
      </c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</row>
    <row r="288" spans="1:26" ht="23.1" customHeight="1" x14ac:dyDescent="0.5">
      <c r="A288" s="209" t="s">
        <v>203</v>
      </c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V288" s="34"/>
      <c r="W288" s="34"/>
      <c r="X288" s="34"/>
      <c r="Y288" s="34"/>
      <c r="Z288" s="34"/>
    </row>
    <row r="289" spans="1:20" ht="23.1" customHeight="1" x14ac:dyDescent="0.5">
      <c r="A289" s="210" t="s">
        <v>552</v>
      </c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</row>
    <row r="290" spans="1:20" ht="23.1" customHeight="1" x14ac:dyDescent="0.5">
      <c r="A290" s="210" t="s">
        <v>1386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</row>
    <row r="291" spans="1:20" ht="23.1" customHeight="1" x14ac:dyDescent="0.5">
      <c r="A291" s="211" t="s">
        <v>2192</v>
      </c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</row>
    <row r="292" spans="1:20" ht="23.1" customHeight="1" x14ac:dyDescent="0.5">
      <c r="A292" s="214" t="s">
        <v>555</v>
      </c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</row>
    <row r="293" spans="1:20" ht="23.1" customHeight="1" x14ac:dyDescent="0.5">
      <c r="A293" s="15" t="s">
        <v>7</v>
      </c>
      <c r="B293" s="15" t="s">
        <v>7</v>
      </c>
      <c r="C293" s="212" t="s">
        <v>3</v>
      </c>
      <c r="D293" s="215"/>
      <c r="E293" s="212" t="s">
        <v>5</v>
      </c>
      <c r="F293" s="215"/>
      <c r="G293" s="215"/>
      <c r="H293" s="215"/>
      <c r="I293" s="215"/>
      <c r="J293" s="213"/>
      <c r="K293" s="15" t="s">
        <v>7</v>
      </c>
      <c r="L293" s="15" t="s">
        <v>7</v>
      </c>
      <c r="M293" s="212" t="s">
        <v>3</v>
      </c>
      <c r="N293" s="215"/>
      <c r="O293" s="212" t="s">
        <v>5</v>
      </c>
      <c r="P293" s="215"/>
      <c r="Q293" s="215"/>
      <c r="R293" s="215"/>
      <c r="S293" s="215"/>
      <c r="T293" s="213"/>
    </row>
    <row r="294" spans="1:20" ht="23.1" customHeight="1" x14ac:dyDescent="0.5">
      <c r="A294" s="16" t="s">
        <v>6</v>
      </c>
      <c r="B294" s="16" t="s">
        <v>4</v>
      </c>
      <c r="C294" s="207"/>
      <c r="D294" s="216"/>
      <c r="E294" s="17" t="s">
        <v>553</v>
      </c>
      <c r="F294" s="17" t="s">
        <v>8</v>
      </c>
      <c r="G294" s="17" t="s">
        <v>554</v>
      </c>
      <c r="H294" s="17" t="s">
        <v>10</v>
      </c>
      <c r="I294" s="13" t="s">
        <v>2</v>
      </c>
      <c r="J294" s="13" t="s">
        <v>9</v>
      </c>
      <c r="K294" s="16" t="s">
        <v>6</v>
      </c>
      <c r="L294" s="16" t="s">
        <v>4</v>
      </c>
      <c r="M294" s="207"/>
      <c r="N294" s="216"/>
      <c r="O294" s="17" t="s">
        <v>553</v>
      </c>
      <c r="P294" s="17" t="s">
        <v>8</v>
      </c>
      <c r="Q294" s="17" t="s">
        <v>554</v>
      </c>
      <c r="R294" s="17" t="s">
        <v>10</v>
      </c>
      <c r="S294" s="13" t="s">
        <v>2</v>
      </c>
      <c r="T294" s="13" t="s">
        <v>9</v>
      </c>
    </row>
    <row r="295" spans="1:20" ht="23.1" customHeight="1" x14ac:dyDescent="0.5">
      <c r="A295" s="18">
        <v>1</v>
      </c>
      <c r="B295" s="18">
        <v>28344</v>
      </c>
      <c r="C295" s="5" t="s">
        <v>11</v>
      </c>
      <c r="D295" s="9" t="s">
        <v>1242</v>
      </c>
      <c r="E295" s="19"/>
      <c r="F295" s="19"/>
      <c r="G295" s="19"/>
      <c r="H295" s="20"/>
      <c r="I295" s="20"/>
      <c r="J295" s="18"/>
      <c r="K295" s="25">
        <v>28</v>
      </c>
      <c r="L295" s="22">
        <v>29558</v>
      </c>
      <c r="M295" s="5" t="s">
        <v>12</v>
      </c>
      <c r="N295" s="9" t="s">
        <v>430</v>
      </c>
      <c r="O295" s="19"/>
      <c r="P295" s="19"/>
      <c r="Q295" s="19"/>
      <c r="R295" s="20"/>
      <c r="S295" s="20"/>
      <c r="T295" s="18"/>
    </row>
    <row r="296" spans="1:20" ht="23.1" customHeight="1" x14ac:dyDescent="0.5">
      <c r="A296" s="22">
        <v>2</v>
      </c>
      <c r="B296" s="18">
        <v>28345</v>
      </c>
      <c r="C296" s="5" t="s">
        <v>11</v>
      </c>
      <c r="D296" s="9" t="s">
        <v>1243</v>
      </c>
      <c r="E296" s="19"/>
      <c r="F296" s="8"/>
      <c r="G296" s="8"/>
      <c r="H296" s="24"/>
      <c r="I296" s="24"/>
      <c r="J296" s="22"/>
      <c r="K296" s="18">
        <v>29</v>
      </c>
      <c r="L296" s="22">
        <v>29559</v>
      </c>
      <c r="M296" s="5" t="s">
        <v>12</v>
      </c>
      <c r="N296" s="9" t="s">
        <v>2217</v>
      </c>
      <c r="O296" s="19"/>
      <c r="P296" s="8"/>
      <c r="Q296" s="8"/>
      <c r="R296" s="24"/>
      <c r="S296" s="24"/>
      <c r="T296" s="22"/>
    </row>
    <row r="297" spans="1:20" ht="23.1" customHeight="1" x14ac:dyDescent="0.5">
      <c r="A297" s="22">
        <v>3</v>
      </c>
      <c r="B297" s="18">
        <v>28347</v>
      </c>
      <c r="C297" s="2" t="s">
        <v>11</v>
      </c>
      <c r="D297" s="8" t="s">
        <v>545</v>
      </c>
      <c r="E297" s="19"/>
      <c r="F297" s="8"/>
      <c r="G297" s="8"/>
      <c r="H297" s="24"/>
      <c r="I297" s="24"/>
      <c r="J297" s="22"/>
      <c r="K297" s="25">
        <v>30</v>
      </c>
      <c r="L297" s="22">
        <v>29560</v>
      </c>
      <c r="M297" s="5" t="s">
        <v>11</v>
      </c>
      <c r="N297" s="9" t="s">
        <v>2218</v>
      </c>
      <c r="O297" s="19"/>
      <c r="P297" s="8"/>
      <c r="Q297" s="8"/>
      <c r="R297" s="24"/>
      <c r="S297" s="24"/>
      <c r="T297" s="22"/>
    </row>
    <row r="298" spans="1:20" ht="23.1" customHeight="1" x14ac:dyDescent="0.5">
      <c r="A298" s="18">
        <v>4</v>
      </c>
      <c r="B298" s="18">
        <v>28348</v>
      </c>
      <c r="C298" s="2" t="s">
        <v>11</v>
      </c>
      <c r="D298" s="8" t="s">
        <v>1244</v>
      </c>
      <c r="E298" s="19"/>
      <c r="F298" s="8"/>
      <c r="G298" s="8"/>
      <c r="H298" s="24"/>
      <c r="I298" s="24"/>
      <c r="J298" s="22"/>
      <c r="K298" s="18">
        <v>31</v>
      </c>
      <c r="L298" s="22">
        <v>28506</v>
      </c>
      <c r="M298" s="5" t="s">
        <v>12</v>
      </c>
      <c r="N298" s="9" t="s">
        <v>434</v>
      </c>
      <c r="O298" s="19"/>
      <c r="P298" s="8"/>
      <c r="Q298" s="8"/>
      <c r="R298" s="24"/>
      <c r="S298" s="24"/>
      <c r="T298" s="22"/>
    </row>
    <row r="299" spans="1:20" ht="23.1" customHeight="1" x14ac:dyDescent="0.5">
      <c r="A299" s="22">
        <v>5</v>
      </c>
      <c r="B299" s="18">
        <v>28349</v>
      </c>
      <c r="C299" s="5" t="s">
        <v>11</v>
      </c>
      <c r="D299" s="9" t="s">
        <v>1245</v>
      </c>
      <c r="E299" s="19"/>
      <c r="F299" s="8"/>
      <c r="G299" s="8"/>
      <c r="H299" s="24"/>
      <c r="I299" s="24"/>
      <c r="J299" s="22"/>
      <c r="K299" s="25"/>
      <c r="L299" s="22"/>
      <c r="M299" s="5"/>
      <c r="N299" s="9"/>
      <c r="O299" s="19"/>
      <c r="P299" s="8"/>
      <c r="Q299" s="8"/>
      <c r="R299" s="24"/>
      <c r="S299" s="24"/>
      <c r="T299" s="22"/>
    </row>
    <row r="300" spans="1:20" ht="23.1" customHeight="1" x14ac:dyDescent="0.5">
      <c r="A300" s="18">
        <v>6</v>
      </c>
      <c r="B300" s="18">
        <v>28350</v>
      </c>
      <c r="C300" s="5" t="s">
        <v>11</v>
      </c>
      <c r="D300" s="9" t="s">
        <v>419</v>
      </c>
      <c r="E300" s="19"/>
      <c r="F300" s="8"/>
      <c r="G300" s="8"/>
      <c r="H300" s="24"/>
      <c r="I300" s="24"/>
      <c r="J300" s="22"/>
      <c r="K300" s="25"/>
      <c r="L300" s="22"/>
      <c r="M300" s="5"/>
      <c r="N300" s="9"/>
      <c r="O300" s="19"/>
      <c r="P300" s="8"/>
      <c r="Q300" s="8"/>
      <c r="R300" s="24"/>
      <c r="S300" s="24"/>
      <c r="T300" s="22"/>
    </row>
    <row r="301" spans="1:20" ht="23.1" customHeight="1" x14ac:dyDescent="0.5">
      <c r="A301" s="22">
        <v>7</v>
      </c>
      <c r="B301" s="18">
        <v>28351</v>
      </c>
      <c r="C301" s="5" t="s">
        <v>11</v>
      </c>
      <c r="D301" s="9" t="s">
        <v>420</v>
      </c>
      <c r="E301" s="19"/>
      <c r="F301" s="8"/>
      <c r="G301" s="8"/>
      <c r="H301" s="24"/>
      <c r="I301" s="24"/>
      <c r="J301" s="22"/>
      <c r="K301" s="18"/>
      <c r="L301" s="22"/>
      <c r="M301" s="5"/>
      <c r="N301" s="9"/>
      <c r="O301" s="19"/>
      <c r="P301" s="8"/>
      <c r="Q301" s="8"/>
      <c r="R301" s="24"/>
      <c r="S301" s="24"/>
      <c r="T301" s="22"/>
    </row>
    <row r="302" spans="1:20" ht="23.1" customHeight="1" x14ac:dyDescent="0.5">
      <c r="A302" s="22">
        <v>8</v>
      </c>
      <c r="B302" s="18">
        <v>28353</v>
      </c>
      <c r="C302" s="2" t="s">
        <v>11</v>
      </c>
      <c r="D302" s="8" t="s">
        <v>421</v>
      </c>
      <c r="E302" s="19"/>
      <c r="F302" s="8"/>
      <c r="G302" s="8"/>
      <c r="H302" s="24"/>
      <c r="I302" s="24"/>
      <c r="J302" s="22"/>
      <c r="K302" s="18"/>
      <c r="L302" s="22"/>
      <c r="M302" s="5"/>
      <c r="N302" s="9"/>
      <c r="O302" s="8"/>
      <c r="P302" s="8"/>
      <c r="Q302" s="8"/>
      <c r="R302" s="24"/>
      <c r="S302" s="24"/>
      <c r="T302" s="22"/>
    </row>
    <row r="303" spans="1:20" ht="23.1" customHeight="1" x14ac:dyDescent="0.5">
      <c r="A303" s="18">
        <v>9</v>
      </c>
      <c r="B303" s="18">
        <v>28354</v>
      </c>
      <c r="C303" s="5" t="s">
        <v>11</v>
      </c>
      <c r="D303" s="9" t="s">
        <v>1246</v>
      </c>
      <c r="E303" s="19"/>
      <c r="F303" s="8"/>
      <c r="G303" s="8"/>
      <c r="H303" s="24"/>
      <c r="I303" s="24"/>
      <c r="J303" s="22"/>
      <c r="K303" s="18"/>
      <c r="L303" s="22"/>
      <c r="M303" s="5"/>
      <c r="N303" s="9"/>
      <c r="O303" s="8"/>
      <c r="P303" s="8"/>
      <c r="Q303" s="8"/>
      <c r="R303" s="24"/>
      <c r="S303" s="24"/>
      <c r="T303" s="22"/>
    </row>
    <row r="304" spans="1:20" ht="23.1" customHeight="1" x14ac:dyDescent="0.5">
      <c r="A304" s="22">
        <v>10</v>
      </c>
      <c r="B304" s="18">
        <v>28356</v>
      </c>
      <c r="C304" s="5" t="s">
        <v>11</v>
      </c>
      <c r="D304" s="9" t="s">
        <v>422</v>
      </c>
      <c r="E304" s="19"/>
      <c r="F304" s="8"/>
      <c r="G304" s="8"/>
      <c r="H304" s="24"/>
      <c r="I304" s="24"/>
      <c r="J304" s="22"/>
      <c r="K304" s="25"/>
      <c r="L304" s="22"/>
      <c r="M304" s="5"/>
      <c r="N304" s="9"/>
      <c r="O304" s="8"/>
      <c r="P304" s="8"/>
      <c r="Q304" s="8"/>
      <c r="R304" s="24"/>
      <c r="S304" s="24"/>
      <c r="T304" s="22"/>
    </row>
    <row r="305" spans="1:20" ht="23.1" customHeight="1" x14ac:dyDescent="0.5">
      <c r="A305" s="18">
        <v>11</v>
      </c>
      <c r="B305" s="18">
        <v>28357</v>
      </c>
      <c r="C305" s="5" t="s">
        <v>11</v>
      </c>
      <c r="D305" s="9" t="s">
        <v>423</v>
      </c>
      <c r="E305" s="19"/>
      <c r="F305" s="8"/>
      <c r="G305" s="8"/>
      <c r="H305" s="24"/>
      <c r="I305" s="24"/>
      <c r="J305" s="22"/>
      <c r="K305" s="18"/>
      <c r="L305" s="22"/>
      <c r="M305" s="5"/>
      <c r="N305" s="9"/>
      <c r="O305" s="8"/>
      <c r="P305" s="8"/>
      <c r="Q305" s="8"/>
      <c r="R305" s="24"/>
      <c r="S305" s="24"/>
      <c r="T305" s="22"/>
    </row>
    <row r="306" spans="1:20" ht="23.1" customHeight="1" x14ac:dyDescent="0.5">
      <c r="A306" s="22">
        <v>12</v>
      </c>
      <c r="B306" s="18">
        <v>28358</v>
      </c>
      <c r="C306" s="5" t="s">
        <v>11</v>
      </c>
      <c r="D306" s="9" t="s">
        <v>424</v>
      </c>
      <c r="E306" s="19"/>
      <c r="F306" s="8"/>
      <c r="G306" s="8"/>
      <c r="H306" s="24"/>
      <c r="I306" s="24"/>
      <c r="J306" s="22"/>
      <c r="K306" s="25"/>
      <c r="L306" s="22"/>
      <c r="M306" s="5"/>
      <c r="N306" s="9"/>
      <c r="O306" s="8"/>
      <c r="P306" s="8"/>
      <c r="Q306" s="8"/>
      <c r="R306" s="24"/>
      <c r="S306" s="24"/>
      <c r="T306" s="22"/>
    </row>
    <row r="307" spans="1:20" ht="23.1" customHeight="1" x14ac:dyDescent="0.5">
      <c r="A307" s="22">
        <v>13</v>
      </c>
      <c r="B307" s="18">
        <v>28359</v>
      </c>
      <c r="C307" s="5" t="s">
        <v>11</v>
      </c>
      <c r="D307" s="9" t="s">
        <v>425</v>
      </c>
      <c r="E307" s="19"/>
      <c r="F307" s="8"/>
      <c r="G307" s="8"/>
      <c r="H307" s="24"/>
      <c r="I307" s="24"/>
      <c r="J307" s="22"/>
      <c r="K307" s="18"/>
      <c r="L307" s="22"/>
      <c r="M307" s="10"/>
      <c r="N307" s="8"/>
      <c r="O307" s="8"/>
      <c r="P307" s="8"/>
      <c r="Q307" s="8"/>
      <c r="R307" s="24"/>
      <c r="S307" s="24"/>
      <c r="T307" s="22"/>
    </row>
    <row r="308" spans="1:20" ht="23.1" customHeight="1" x14ac:dyDescent="0.5">
      <c r="A308" s="18">
        <v>14</v>
      </c>
      <c r="B308" s="18">
        <v>28360</v>
      </c>
      <c r="C308" s="5" t="s">
        <v>12</v>
      </c>
      <c r="D308" s="9" t="s">
        <v>1247</v>
      </c>
      <c r="E308" s="19"/>
      <c r="F308" s="8"/>
      <c r="G308" s="8"/>
      <c r="H308" s="24"/>
      <c r="I308" s="24"/>
      <c r="J308" s="22"/>
      <c r="K308" s="25"/>
      <c r="L308" s="22"/>
      <c r="M308" s="10"/>
      <c r="N308" s="8"/>
      <c r="O308" s="8"/>
      <c r="P308" s="8"/>
      <c r="Q308" s="8"/>
      <c r="R308" s="24"/>
      <c r="S308" s="24"/>
      <c r="T308" s="22"/>
    </row>
    <row r="309" spans="1:20" ht="23.1" customHeight="1" x14ac:dyDescent="0.5">
      <c r="A309" s="22">
        <v>15</v>
      </c>
      <c r="B309" s="18">
        <v>28361</v>
      </c>
      <c r="C309" s="5" t="s">
        <v>12</v>
      </c>
      <c r="D309" s="9" t="s">
        <v>426</v>
      </c>
      <c r="E309" s="19"/>
      <c r="F309" s="8"/>
      <c r="G309" s="8"/>
      <c r="H309" s="24"/>
      <c r="I309" s="24"/>
      <c r="J309" s="22"/>
      <c r="K309" s="18"/>
      <c r="L309" s="22"/>
      <c r="M309" s="10"/>
      <c r="N309" s="8"/>
      <c r="O309" s="8"/>
      <c r="P309" s="8"/>
      <c r="Q309" s="8"/>
      <c r="R309" s="24"/>
      <c r="S309" s="24"/>
      <c r="T309" s="22"/>
    </row>
    <row r="310" spans="1:20" ht="23.1" customHeight="1" x14ac:dyDescent="0.5">
      <c r="A310" s="18">
        <v>16</v>
      </c>
      <c r="B310" s="18">
        <v>28363</v>
      </c>
      <c r="C310" s="5" t="s">
        <v>12</v>
      </c>
      <c r="D310" s="9" t="s">
        <v>1248</v>
      </c>
      <c r="E310" s="19"/>
      <c r="F310" s="8"/>
      <c r="G310" s="8"/>
      <c r="H310" s="24"/>
      <c r="I310" s="24"/>
      <c r="J310" s="22"/>
      <c r="K310" s="25"/>
      <c r="L310" s="22"/>
      <c r="M310" s="12"/>
      <c r="N310" s="81"/>
      <c r="O310" s="8"/>
      <c r="P310" s="8"/>
      <c r="Q310" s="8"/>
      <c r="R310" s="24"/>
      <c r="S310" s="24"/>
      <c r="T310" s="22"/>
    </row>
    <row r="311" spans="1:20" ht="23.1" customHeight="1" x14ac:dyDescent="0.5">
      <c r="A311" s="22">
        <v>17</v>
      </c>
      <c r="B311" s="18">
        <v>28364</v>
      </c>
      <c r="C311" s="2" t="s">
        <v>12</v>
      </c>
      <c r="D311" s="8" t="s">
        <v>427</v>
      </c>
      <c r="E311" s="19"/>
      <c r="F311" s="8"/>
      <c r="G311" s="8"/>
      <c r="H311" s="24"/>
      <c r="I311" s="24"/>
      <c r="J311" s="22"/>
      <c r="K311" s="18"/>
      <c r="L311" s="22"/>
      <c r="M311" s="10"/>
      <c r="N311" s="8"/>
      <c r="O311" s="8"/>
      <c r="P311" s="8"/>
      <c r="Q311" s="8"/>
      <c r="R311" s="24"/>
      <c r="S311" s="24"/>
      <c r="T311" s="22"/>
    </row>
    <row r="312" spans="1:20" ht="23.1" customHeight="1" x14ac:dyDescent="0.5">
      <c r="A312" s="22">
        <v>18</v>
      </c>
      <c r="B312" s="18">
        <v>28365</v>
      </c>
      <c r="C312" s="5" t="s">
        <v>12</v>
      </c>
      <c r="D312" s="9" t="s">
        <v>1249</v>
      </c>
      <c r="E312" s="19"/>
      <c r="F312" s="8"/>
      <c r="G312" s="8"/>
      <c r="H312" s="24"/>
      <c r="I312" s="24"/>
      <c r="J312" s="22"/>
      <c r="K312" s="25"/>
      <c r="L312" s="22"/>
      <c r="M312" s="10"/>
      <c r="N312" s="8"/>
      <c r="O312" s="8"/>
      <c r="P312" s="8"/>
      <c r="Q312" s="8"/>
      <c r="R312" s="24"/>
      <c r="S312" s="24"/>
      <c r="T312" s="22"/>
    </row>
    <row r="313" spans="1:20" ht="23.1" customHeight="1" x14ac:dyDescent="0.5">
      <c r="A313" s="18">
        <v>19</v>
      </c>
      <c r="B313" s="18">
        <v>28366</v>
      </c>
      <c r="C313" s="5" t="s">
        <v>12</v>
      </c>
      <c r="D313" s="9" t="s">
        <v>428</v>
      </c>
      <c r="E313" s="19"/>
      <c r="F313" s="8"/>
      <c r="G313" s="8"/>
      <c r="H313" s="27"/>
      <c r="I313" s="27"/>
      <c r="J313" s="6"/>
      <c r="K313" s="18"/>
      <c r="L313" s="22"/>
      <c r="M313" s="10"/>
      <c r="N313" s="8"/>
      <c r="O313" s="8"/>
      <c r="P313" s="8"/>
      <c r="Q313" s="8"/>
      <c r="R313" s="27"/>
      <c r="S313" s="27"/>
      <c r="T313" s="6"/>
    </row>
    <row r="314" spans="1:20" ht="23.1" customHeight="1" x14ac:dyDescent="0.5">
      <c r="A314" s="22">
        <v>20</v>
      </c>
      <c r="B314" s="18">
        <v>28367</v>
      </c>
      <c r="C314" s="5" t="s">
        <v>12</v>
      </c>
      <c r="D314" s="9" t="s">
        <v>1250</v>
      </c>
      <c r="E314" s="19"/>
      <c r="F314" s="8"/>
      <c r="G314" s="8"/>
      <c r="H314" s="24"/>
      <c r="I314" s="24"/>
      <c r="J314" s="22"/>
      <c r="K314" s="25"/>
      <c r="L314" s="22"/>
      <c r="M314" s="10"/>
      <c r="N314" s="8"/>
      <c r="O314" s="8"/>
      <c r="P314" s="8"/>
      <c r="Q314" s="8"/>
      <c r="R314" s="24"/>
      <c r="S314" s="24"/>
      <c r="T314" s="22"/>
    </row>
    <row r="315" spans="1:20" ht="23.1" customHeight="1" x14ac:dyDescent="0.5">
      <c r="A315" s="18">
        <v>21</v>
      </c>
      <c r="B315" s="18">
        <v>28368</v>
      </c>
      <c r="C315" s="5" t="s">
        <v>12</v>
      </c>
      <c r="D315" s="9" t="s">
        <v>429</v>
      </c>
      <c r="E315" s="19"/>
      <c r="F315" s="8"/>
      <c r="G315" s="8"/>
      <c r="H315" s="24"/>
      <c r="I315" s="24"/>
      <c r="J315" s="22"/>
      <c r="K315" s="18"/>
      <c r="L315" s="22"/>
      <c r="M315" s="10"/>
      <c r="N315" s="8"/>
      <c r="O315" s="8"/>
      <c r="P315" s="8"/>
      <c r="Q315" s="8"/>
      <c r="R315" s="24"/>
      <c r="S315" s="24"/>
      <c r="T315" s="22"/>
    </row>
    <row r="316" spans="1:20" ht="23.1" customHeight="1" x14ac:dyDescent="0.5">
      <c r="A316" s="22">
        <v>22</v>
      </c>
      <c r="B316" s="18">
        <v>28370</v>
      </c>
      <c r="C316" s="2" t="s">
        <v>12</v>
      </c>
      <c r="D316" s="8" t="s">
        <v>431</v>
      </c>
      <c r="E316" s="19"/>
      <c r="F316" s="8"/>
      <c r="G316" s="8"/>
      <c r="H316" s="24"/>
      <c r="I316" s="24"/>
      <c r="J316" s="22"/>
      <c r="K316" s="25"/>
      <c r="L316" s="22"/>
      <c r="M316" s="10"/>
      <c r="N316" s="8"/>
      <c r="O316" s="8"/>
      <c r="P316" s="8"/>
      <c r="Q316" s="8"/>
      <c r="R316" s="24"/>
      <c r="S316" s="24"/>
      <c r="T316" s="22"/>
    </row>
    <row r="317" spans="1:20" ht="23.1" customHeight="1" x14ac:dyDescent="0.5">
      <c r="A317" s="22">
        <v>23</v>
      </c>
      <c r="B317" s="18">
        <v>28371</v>
      </c>
      <c r="C317" s="5" t="s">
        <v>12</v>
      </c>
      <c r="D317" s="9" t="s">
        <v>546</v>
      </c>
      <c r="E317" s="19"/>
      <c r="F317" s="8"/>
      <c r="G317" s="8"/>
      <c r="H317" s="24"/>
      <c r="I317" s="24"/>
      <c r="J317" s="22"/>
      <c r="K317" s="18"/>
      <c r="L317" s="22"/>
      <c r="M317" s="12"/>
      <c r="N317" s="81"/>
      <c r="O317" s="8"/>
      <c r="P317" s="8"/>
      <c r="Q317" s="8"/>
      <c r="R317" s="24"/>
      <c r="S317" s="24"/>
      <c r="T317" s="22"/>
    </row>
    <row r="318" spans="1:20" ht="23.1" customHeight="1" x14ac:dyDescent="0.5">
      <c r="A318" s="18">
        <v>24</v>
      </c>
      <c r="B318" s="18">
        <v>28372</v>
      </c>
      <c r="C318" s="5" t="s">
        <v>12</v>
      </c>
      <c r="D318" s="9" t="s">
        <v>432</v>
      </c>
      <c r="E318" s="19"/>
      <c r="F318" s="8"/>
      <c r="G318" s="8"/>
      <c r="H318" s="24"/>
      <c r="I318" s="24"/>
      <c r="J318" s="22"/>
      <c r="K318" s="22"/>
      <c r="L318" s="22"/>
      <c r="M318" s="10"/>
      <c r="N318" s="8"/>
      <c r="O318" s="8"/>
      <c r="P318" s="8"/>
      <c r="Q318" s="8"/>
      <c r="R318" s="24"/>
      <c r="S318" s="24"/>
      <c r="T318" s="22"/>
    </row>
    <row r="319" spans="1:20" ht="23.1" customHeight="1" x14ac:dyDescent="0.5">
      <c r="A319" s="22">
        <v>25</v>
      </c>
      <c r="B319" s="22">
        <v>28374</v>
      </c>
      <c r="C319" s="5" t="s">
        <v>12</v>
      </c>
      <c r="D319" s="9" t="s">
        <v>1251</v>
      </c>
      <c r="E319" s="19"/>
      <c r="F319" s="8"/>
      <c r="G319" s="8"/>
      <c r="H319" s="24"/>
      <c r="I319" s="24"/>
      <c r="J319" s="22"/>
      <c r="K319" s="22"/>
      <c r="L319" s="22"/>
      <c r="M319" s="10"/>
      <c r="N319" s="8"/>
      <c r="O319" s="8"/>
      <c r="P319" s="8"/>
      <c r="Q319" s="8"/>
      <c r="R319" s="24"/>
      <c r="S319" s="24"/>
      <c r="T319" s="22"/>
    </row>
    <row r="320" spans="1:20" ht="23.1" customHeight="1" x14ac:dyDescent="0.5">
      <c r="A320" s="18">
        <v>26</v>
      </c>
      <c r="B320" s="22">
        <v>28375</v>
      </c>
      <c r="C320" s="5" t="s">
        <v>12</v>
      </c>
      <c r="D320" s="9" t="s">
        <v>433</v>
      </c>
      <c r="E320" s="19"/>
      <c r="F320" s="8"/>
      <c r="G320" s="8"/>
      <c r="H320" s="24"/>
      <c r="I320" s="24"/>
      <c r="J320" s="22"/>
      <c r="K320" s="22"/>
      <c r="L320" s="22"/>
      <c r="M320" s="10"/>
      <c r="N320" s="8"/>
      <c r="O320" s="8"/>
      <c r="P320" s="8"/>
      <c r="Q320" s="8"/>
      <c r="R320" s="24"/>
      <c r="S320" s="24"/>
      <c r="T320" s="22"/>
    </row>
    <row r="321" spans="1:20" ht="23.1" customHeight="1" x14ac:dyDescent="0.5">
      <c r="A321" s="22">
        <v>27</v>
      </c>
      <c r="B321" s="22">
        <v>29011</v>
      </c>
      <c r="C321" s="2" t="s">
        <v>11</v>
      </c>
      <c r="D321" s="8" t="s">
        <v>2182</v>
      </c>
      <c r="E321" s="19"/>
      <c r="F321" s="28"/>
      <c r="G321" s="28"/>
      <c r="H321" s="22"/>
      <c r="I321" s="22"/>
      <c r="J321" s="22"/>
      <c r="K321" s="22"/>
      <c r="L321" s="22"/>
      <c r="M321" s="10"/>
      <c r="N321" s="8"/>
      <c r="O321" s="8"/>
      <c r="P321" s="28"/>
      <c r="Q321" s="28"/>
      <c r="R321" s="22"/>
      <c r="S321" s="22"/>
      <c r="T321" s="22"/>
    </row>
    <row r="322" spans="1:20" ht="23.1" customHeight="1" x14ac:dyDescent="0.5">
      <c r="A322" s="29" t="s">
        <v>15</v>
      </c>
      <c r="B322" s="30"/>
      <c r="H322" s="32"/>
      <c r="I322" s="32"/>
      <c r="J322" s="32"/>
      <c r="K322" s="32"/>
      <c r="L322" s="30"/>
      <c r="R322" s="32"/>
      <c r="S322" s="32"/>
      <c r="T322" s="32"/>
    </row>
    <row r="323" spans="1:20" ht="23.1" customHeight="1" x14ac:dyDescent="0.5">
      <c r="A323" s="209" t="s">
        <v>202</v>
      </c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</row>
    <row r="324" spans="1:20" ht="23.1" customHeight="1" x14ac:dyDescent="0.5">
      <c r="A324" s="209" t="s">
        <v>203</v>
      </c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</row>
    <row r="325" spans="1:20" ht="23.1" customHeight="1" x14ac:dyDescent="0.5">
      <c r="A325" s="210" t="s">
        <v>552</v>
      </c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</row>
    <row r="326" spans="1:20" ht="23.1" customHeight="1" x14ac:dyDescent="0.5">
      <c r="A326" s="210" t="s">
        <v>1386</v>
      </c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</row>
    <row r="327" spans="1:20" ht="23.1" customHeight="1" x14ac:dyDescent="0.5">
      <c r="A327" s="211" t="s">
        <v>2193</v>
      </c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</row>
    <row r="328" spans="1:20" ht="23.1" customHeight="1" x14ac:dyDescent="0.5">
      <c r="A328" s="214" t="s">
        <v>555</v>
      </c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</row>
    <row r="329" spans="1:20" ht="23.1" customHeight="1" x14ac:dyDescent="0.5">
      <c r="A329" s="15" t="s">
        <v>7</v>
      </c>
      <c r="B329" s="15" t="s">
        <v>7</v>
      </c>
      <c r="C329" s="212" t="s">
        <v>3</v>
      </c>
      <c r="D329" s="215"/>
      <c r="E329" s="212" t="s">
        <v>5</v>
      </c>
      <c r="F329" s="215"/>
      <c r="G329" s="215"/>
      <c r="H329" s="215"/>
      <c r="I329" s="215"/>
      <c r="J329" s="213"/>
      <c r="K329" s="15" t="s">
        <v>7</v>
      </c>
      <c r="L329" s="15" t="s">
        <v>7</v>
      </c>
      <c r="M329" s="212" t="s">
        <v>3</v>
      </c>
      <c r="N329" s="215"/>
      <c r="O329" s="212" t="s">
        <v>5</v>
      </c>
      <c r="P329" s="215"/>
      <c r="Q329" s="215"/>
      <c r="R329" s="215"/>
      <c r="S329" s="215"/>
      <c r="T329" s="213"/>
    </row>
    <row r="330" spans="1:20" ht="23.1" customHeight="1" x14ac:dyDescent="0.5">
      <c r="A330" s="16" t="s">
        <v>6</v>
      </c>
      <c r="B330" s="16" t="s">
        <v>4</v>
      </c>
      <c r="C330" s="207"/>
      <c r="D330" s="216"/>
      <c r="E330" s="17" t="s">
        <v>553</v>
      </c>
      <c r="F330" s="17" t="s">
        <v>8</v>
      </c>
      <c r="G330" s="17" t="s">
        <v>554</v>
      </c>
      <c r="H330" s="17" t="s">
        <v>10</v>
      </c>
      <c r="I330" s="13" t="s">
        <v>2</v>
      </c>
      <c r="J330" s="13" t="s">
        <v>9</v>
      </c>
      <c r="K330" s="16" t="s">
        <v>6</v>
      </c>
      <c r="L330" s="16" t="s">
        <v>4</v>
      </c>
      <c r="M330" s="207"/>
      <c r="N330" s="216"/>
      <c r="O330" s="17" t="s">
        <v>553</v>
      </c>
      <c r="P330" s="17" t="s">
        <v>8</v>
      </c>
      <c r="Q330" s="17" t="s">
        <v>554</v>
      </c>
      <c r="R330" s="17" t="s">
        <v>10</v>
      </c>
      <c r="S330" s="13" t="s">
        <v>2</v>
      </c>
      <c r="T330" s="13" t="s">
        <v>9</v>
      </c>
    </row>
    <row r="331" spans="1:20" ht="23.1" customHeight="1" x14ac:dyDescent="0.5">
      <c r="A331" s="18">
        <v>1</v>
      </c>
      <c r="B331" s="18"/>
      <c r="C331" s="5"/>
      <c r="D331" s="9"/>
      <c r="E331" s="19"/>
      <c r="F331" s="19"/>
      <c r="G331" s="19"/>
      <c r="H331" s="20"/>
      <c r="I331" s="20"/>
      <c r="J331" s="18"/>
      <c r="K331" s="21">
        <v>28</v>
      </c>
      <c r="L331" s="22"/>
      <c r="M331" s="5"/>
      <c r="N331" s="9"/>
      <c r="O331" s="19"/>
      <c r="P331" s="19"/>
      <c r="Q331" s="19"/>
      <c r="R331" s="20"/>
      <c r="S331" s="20"/>
      <c r="T331" s="18"/>
    </row>
    <row r="332" spans="1:20" ht="23.1" customHeight="1" x14ac:dyDescent="0.5">
      <c r="A332" s="22">
        <v>2</v>
      </c>
      <c r="B332" s="18"/>
      <c r="C332" s="5"/>
      <c r="D332" s="9"/>
      <c r="E332" s="19"/>
      <c r="F332" s="8"/>
      <c r="G332" s="8"/>
      <c r="H332" s="24"/>
      <c r="I332" s="24"/>
      <c r="J332" s="22"/>
      <c r="K332" s="25">
        <v>29</v>
      </c>
      <c r="L332" s="22"/>
      <c r="M332" s="5"/>
      <c r="N332" s="9"/>
      <c r="O332" s="19"/>
      <c r="P332" s="8"/>
      <c r="Q332" s="8"/>
      <c r="R332" s="24"/>
      <c r="S332" s="24"/>
      <c r="T332" s="22"/>
    </row>
    <row r="333" spans="1:20" ht="23.1" customHeight="1" x14ac:dyDescent="0.5">
      <c r="A333" s="22">
        <v>3</v>
      </c>
      <c r="B333" s="18"/>
      <c r="C333" s="2"/>
      <c r="D333" s="8"/>
      <c r="E333" s="19"/>
      <c r="F333" s="8"/>
      <c r="G333" s="8"/>
      <c r="H333" s="24"/>
      <c r="I333" s="24"/>
      <c r="J333" s="22"/>
      <c r="K333" s="18">
        <v>30</v>
      </c>
      <c r="L333" s="22"/>
      <c r="M333" s="5"/>
      <c r="N333" s="9"/>
      <c r="O333" s="19"/>
      <c r="P333" s="8"/>
      <c r="Q333" s="8"/>
      <c r="R333" s="24"/>
      <c r="S333" s="24"/>
      <c r="T333" s="22"/>
    </row>
    <row r="334" spans="1:20" ht="23.1" customHeight="1" x14ac:dyDescent="0.5">
      <c r="A334" s="18">
        <v>4</v>
      </c>
      <c r="B334" s="18"/>
      <c r="C334" s="2"/>
      <c r="D334" s="8"/>
      <c r="E334" s="19"/>
      <c r="F334" s="8"/>
      <c r="G334" s="8"/>
      <c r="H334" s="24"/>
      <c r="I334" s="24"/>
      <c r="J334" s="22"/>
      <c r="K334" s="25">
        <v>31</v>
      </c>
      <c r="L334" s="22"/>
      <c r="M334" s="5"/>
      <c r="N334" s="9"/>
      <c r="O334" s="19"/>
      <c r="P334" s="8"/>
      <c r="Q334" s="8"/>
      <c r="R334" s="24"/>
      <c r="S334" s="24"/>
      <c r="T334" s="22"/>
    </row>
    <row r="335" spans="1:20" ht="23.1" customHeight="1" x14ac:dyDescent="0.5">
      <c r="A335" s="22">
        <v>5</v>
      </c>
      <c r="B335" s="18"/>
      <c r="C335" s="5"/>
      <c r="D335" s="9"/>
      <c r="E335" s="19"/>
      <c r="F335" s="8"/>
      <c r="G335" s="8"/>
      <c r="H335" s="24"/>
      <c r="I335" s="24"/>
      <c r="J335" s="22"/>
      <c r="K335" s="18">
        <v>32</v>
      </c>
      <c r="L335" s="22"/>
      <c r="M335" s="5"/>
      <c r="N335" s="9"/>
      <c r="O335" s="19"/>
      <c r="P335" s="8"/>
      <c r="Q335" s="8"/>
      <c r="R335" s="24"/>
      <c r="S335" s="24"/>
      <c r="T335" s="22"/>
    </row>
    <row r="336" spans="1:20" ht="23.1" customHeight="1" x14ac:dyDescent="0.5">
      <c r="A336" s="18">
        <v>6</v>
      </c>
      <c r="B336" s="18"/>
      <c r="C336" s="5"/>
      <c r="D336" s="9"/>
      <c r="E336" s="19"/>
      <c r="F336" s="8"/>
      <c r="G336" s="8"/>
      <c r="H336" s="24"/>
      <c r="I336" s="24"/>
      <c r="J336" s="22"/>
      <c r="K336" s="25">
        <v>33</v>
      </c>
      <c r="L336" s="22"/>
      <c r="M336" s="5"/>
      <c r="N336" s="9"/>
      <c r="O336" s="19"/>
      <c r="P336" s="8"/>
      <c r="Q336" s="8"/>
      <c r="R336" s="24"/>
      <c r="S336" s="24"/>
      <c r="T336" s="22"/>
    </row>
    <row r="337" spans="1:20" ht="23.1" customHeight="1" x14ac:dyDescent="0.5">
      <c r="A337" s="22">
        <v>7</v>
      </c>
      <c r="B337" s="18"/>
      <c r="C337" s="5"/>
      <c r="D337" s="9"/>
      <c r="E337" s="19"/>
      <c r="F337" s="8"/>
      <c r="G337" s="8"/>
      <c r="H337" s="24"/>
      <c r="I337" s="24"/>
      <c r="J337" s="22"/>
      <c r="K337" s="18">
        <v>34</v>
      </c>
      <c r="L337" s="22"/>
      <c r="M337" s="5"/>
      <c r="N337" s="9"/>
      <c r="O337" s="19"/>
      <c r="P337" s="8"/>
      <c r="Q337" s="8"/>
      <c r="R337" s="24"/>
      <c r="S337" s="24"/>
      <c r="T337" s="22"/>
    </row>
    <row r="338" spans="1:20" ht="23.1" customHeight="1" x14ac:dyDescent="0.5">
      <c r="A338" s="22">
        <v>8</v>
      </c>
      <c r="B338" s="18"/>
      <c r="C338" s="2"/>
      <c r="D338" s="8"/>
      <c r="E338" s="19"/>
      <c r="F338" s="8"/>
      <c r="G338" s="8"/>
      <c r="H338" s="24"/>
      <c r="I338" s="24"/>
      <c r="J338" s="22"/>
      <c r="K338" s="18">
        <v>35</v>
      </c>
      <c r="L338" s="22"/>
      <c r="M338" s="5"/>
      <c r="N338" s="9"/>
      <c r="O338" s="8"/>
      <c r="P338" s="8"/>
      <c r="Q338" s="8"/>
      <c r="R338" s="24"/>
      <c r="S338" s="24"/>
      <c r="T338" s="22"/>
    </row>
    <row r="339" spans="1:20" ht="23.1" customHeight="1" x14ac:dyDescent="0.5">
      <c r="A339" s="18">
        <v>9</v>
      </c>
      <c r="B339" s="18"/>
      <c r="C339" s="2"/>
      <c r="D339" s="8"/>
      <c r="E339" s="19"/>
      <c r="F339" s="8"/>
      <c r="G339" s="8"/>
      <c r="H339" s="24"/>
      <c r="I339" s="24"/>
      <c r="J339" s="22"/>
      <c r="K339" s="18">
        <v>36</v>
      </c>
      <c r="L339" s="22"/>
      <c r="M339" s="5"/>
      <c r="N339" s="9"/>
      <c r="O339" s="8"/>
      <c r="P339" s="8"/>
      <c r="Q339" s="8"/>
      <c r="R339" s="24"/>
      <c r="S339" s="24"/>
      <c r="T339" s="22"/>
    </row>
    <row r="340" spans="1:20" ht="23.1" customHeight="1" x14ac:dyDescent="0.5">
      <c r="A340" s="22">
        <v>10</v>
      </c>
      <c r="B340" s="18"/>
      <c r="C340" s="5"/>
      <c r="D340" s="9"/>
      <c r="E340" s="19"/>
      <c r="F340" s="8"/>
      <c r="G340" s="8"/>
      <c r="H340" s="24"/>
      <c r="I340" s="24"/>
      <c r="J340" s="22"/>
      <c r="K340" s="25">
        <v>37</v>
      </c>
      <c r="L340" s="22"/>
      <c r="M340" s="5"/>
      <c r="N340" s="9"/>
      <c r="O340" s="8"/>
      <c r="P340" s="8"/>
      <c r="Q340" s="8"/>
      <c r="R340" s="24"/>
      <c r="S340" s="24"/>
      <c r="T340" s="22"/>
    </row>
    <row r="341" spans="1:20" ht="23.1" customHeight="1" x14ac:dyDescent="0.5">
      <c r="A341" s="18">
        <v>11</v>
      </c>
      <c r="B341" s="18"/>
      <c r="C341" s="5"/>
      <c r="D341" s="9"/>
      <c r="E341" s="19"/>
      <c r="F341" s="8"/>
      <c r="G341" s="8"/>
      <c r="H341" s="24"/>
      <c r="I341" s="24"/>
      <c r="J341" s="22"/>
      <c r="K341" s="18"/>
      <c r="L341" s="22"/>
      <c r="M341" s="5"/>
      <c r="N341" s="9"/>
      <c r="O341" s="8"/>
      <c r="P341" s="8"/>
      <c r="Q341" s="8"/>
      <c r="R341" s="24"/>
      <c r="S341" s="24"/>
      <c r="T341" s="22"/>
    </row>
    <row r="342" spans="1:20" ht="23.1" customHeight="1" x14ac:dyDescent="0.5">
      <c r="A342" s="22">
        <v>12</v>
      </c>
      <c r="B342" s="18"/>
      <c r="C342" s="5"/>
      <c r="D342" s="9"/>
      <c r="E342" s="19"/>
      <c r="F342" s="8"/>
      <c r="G342" s="8"/>
      <c r="H342" s="24"/>
      <c r="I342" s="24"/>
      <c r="J342" s="22"/>
      <c r="K342" s="25"/>
      <c r="L342" s="22"/>
      <c r="M342" s="5"/>
      <c r="N342" s="9"/>
      <c r="O342" s="8"/>
      <c r="P342" s="8"/>
      <c r="Q342" s="8"/>
      <c r="R342" s="24"/>
      <c r="S342" s="24"/>
      <c r="T342" s="22"/>
    </row>
    <row r="343" spans="1:20" ht="23.1" customHeight="1" x14ac:dyDescent="0.5">
      <c r="A343" s="22">
        <v>13</v>
      </c>
      <c r="B343" s="18"/>
      <c r="C343" s="5"/>
      <c r="D343" s="9"/>
      <c r="E343" s="19"/>
      <c r="F343" s="8"/>
      <c r="G343" s="8"/>
      <c r="H343" s="24"/>
      <c r="I343" s="24"/>
      <c r="J343" s="22"/>
      <c r="K343" s="18"/>
      <c r="L343" s="22"/>
      <c r="M343" s="10"/>
      <c r="N343" s="8"/>
      <c r="O343" s="8"/>
      <c r="P343" s="8"/>
      <c r="Q343" s="8"/>
      <c r="R343" s="24"/>
      <c r="S343" s="24"/>
      <c r="T343" s="22"/>
    </row>
    <row r="344" spans="1:20" ht="23.1" customHeight="1" x14ac:dyDescent="0.5">
      <c r="A344" s="18">
        <v>14</v>
      </c>
      <c r="B344" s="18"/>
      <c r="C344" s="5"/>
      <c r="D344" s="9"/>
      <c r="E344" s="19"/>
      <c r="F344" s="8"/>
      <c r="G344" s="8"/>
      <c r="H344" s="24"/>
      <c r="I344" s="24"/>
      <c r="J344" s="22"/>
      <c r="K344" s="25"/>
      <c r="L344" s="22"/>
      <c r="M344" s="10"/>
      <c r="N344" s="8"/>
      <c r="O344" s="8"/>
      <c r="P344" s="8"/>
      <c r="Q344" s="8"/>
      <c r="R344" s="24"/>
      <c r="S344" s="24"/>
      <c r="T344" s="22"/>
    </row>
    <row r="345" spans="1:20" ht="23.1" customHeight="1" x14ac:dyDescent="0.5">
      <c r="A345" s="22">
        <v>15</v>
      </c>
      <c r="B345" s="18"/>
      <c r="C345" s="5"/>
      <c r="D345" s="9"/>
      <c r="E345" s="19"/>
      <c r="F345" s="8"/>
      <c r="G345" s="8"/>
      <c r="H345" s="24"/>
      <c r="I345" s="24"/>
      <c r="J345" s="22"/>
      <c r="K345" s="18"/>
      <c r="L345" s="22"/>
      <c r="M345" s="10"/>
      <c r="N345" s="8"/>
      <c r="O345" s="8"/>
      <c r="P345" s="8"/>
      <c r="Q345" s="8"/>
      <c r="R345" s="24"/>
      <c r="S345" s="24"/>
      <c r="T345" s="22"/>
    </row>
    <row r="346" spans="1:20" ht="23.1" customHeight="1" x14ac:dyDescent="0.5">
      <c r="A346" s="18">
        <v>16</v>
      </c>
      <c r="B346" s="18"/>
      <c r="C346" s="5"/>
      <c r="D346" s="9"/>
      <c r="E346" s="19"/>
      <c r="F346" s="8"/>
      <c r="G346" s="8"/>
      <c r="H346" s="24"/>
      <c r="I346" s="24"/>
      <c r="J346" s="22"/>
      <c r="K346" s="25"/>
      <c r="L346" s="22"/>
      <c r="M346" s="12"/>
      <c r="N346" s="81"/>
      <c r="O346" s="8"/>
      <c r="P346" s="8"/>
      <c r="Q346" s="8"/>
      <c r="R346" s="24"/>
      <c r="S346" s="24"/>
      <c r="T346" s="22"/>
    </row>
    <row r="347" spans="1:20" ht="23.1" customHeight="1" x14ac:dyDescent="0.5">
      <c r="A347" s="22">
        <v>17</v>
      </c>
      <c r="B347" s="18"/>
      <c r="C347" s="5"/>
      <c r="D347" s="9"/>
      <c r="E347" s="19"/>
      <c r="F347" s="8"/>
      <c r="G347" s="8"/>
      <c r="H347" s="24"/>
      <c r="I347" s="24"/>
      <c r="J347" s="22"/>
      <c r="K347" s="18"/>
      <c r="L347" s="22"/>
      <c r="M347" s="10"/>
      <c r="N347" s="8"/>
      <c r="O347" s="8"/>
      <c r="P347" s="8"/>
      <c r="Q347" s="8"/>
      <c r="R347" s="24"/>
      <c r="S347" s="24"/>
      <c r="T347" s="22"/>
    </row>
    <row r="348" spans="1:20" ht="23.1" customHeight="1" x14ac:dyDescent="0.5">
      <c r="A348" s="22">
        <v>18</v>
      </c>
      <c r="B348" s="18"/>
      <c r="C348" s="5"/>
      <c r="D348" s="9"/>
      <c r="E348" s="19"/>
      <c r="F348" s="8"/>
      <c r="G348" s="8"/>
      <c r="H348" s="24"/>
      <c r="I348" s="24"/>
      <c r="J348" s="22"/>
      <c r="K348" s="25"/>
      <c r="L348" s="22"/>
      <c r="M348" s="10"/>
      <c r="N348" s="8"/>
      <c r="O348" s="8"/>
      <c r="P348" s="8"/>
      <c r="Q348" s="8"/>
      <c r="R348" s="24"/>
      <c r="S348" s="24"/>
      <c r="T348" s="22"/>
    </row>
    <row r="349" spans="1:20" ht="23.1" customHeight="1" x14ac:dyDescent="0.5">
      <c r="A349" s="18">
        <v>19</v>
      </c>
      <c r="B349" s="18"/>
      <c r="C349" s="2"/>
      <c r="D349" s="8"/>
      <c r="E349" s="19"/>
      <c r="F349" s="8"/>
      <c r="G349" s="8"/>
      <c r="H349" s="27"/>
      <c r="I349" s="27"/>
      <c r="J349" s="6"/>
      <c r="K349" s="18"/>
      <c r="L349" s="22"/>
      <c r="M349" s="10"/>
      <c r="N349" s="8"/>
      <c r="O349" s="8"/>
      <c r="P349" s="8"/>
      <c r="Q349" s="8"/>
      <c r="R349" s="27"/>
      <c r="S349" s="27"/>
      <c r="T349" s="6"/>
    </row>
    <row r="350" spans="1:20" ht="23.1" customHeight="1" x14ac:dyDescent="0.5">
      <c r="A350" s="22">
        <v>20</v>
      </c>
      <c r="B350" s="18"/>
      <c r="C350" s="5"/>
      <c r="D350" s="9"/>
      <c r="E350" s="19"/>
      <c r="F350" s="8"/>
      <c r="G350" s="8"/>
      <c r="H350" s="24"/>
      <c r="I350" s="24"/>
      <c r="J350" s="22"/>
      <c r="K350" s="25"/>
      <c r="L350" s="22"/>
      <c r="M350" s="10"/>
      <c r="N350" s="8"/>
      <c r="O350" s="8"/>
      <c r="P350" s="8"/>
      <c r="Q350" s="8"/>
      <c r="R350" s="24"/>
      <c r="S350" s="24"/>
      <c r="T350" s="22"/>
    </row>
    <row r="351" spans="1:20" ht="23.1" customHeight="1" x14ac:dyDescent="0.5">
      <c r="A351" s="18">
        <v>21</v>
      </c>
      <c r="B351" s="18"/>
      <c r="C351" s="5"/>
      <c r="D351" s="9"/>
      <c r="E351" s="19"/>
      <c r="F351" s="8"/>
      <c r="G351" s="8"/>
      <c r="H351" s="24"/>
      <c r="I351" s="24"/>
      <c r="J351" s="22"/>
      <c r="K351" s="18"/>
      <c r="L351" s="22"/>
      <c r="M351" s="10"/>
      <c r="N351" s="8"/>
      <c r="O351" s="8"/>
      <c r="P351" s="8"/>
      <c r="Q351" s="8"/>
      <c r="R351" s="24"/>
      <c r="S351" s="24"/>
      <c r="T351" s="22"/>
    </row>
    <row r="352" spans="1:20" ht="23.1" customHeight="1" x14ac:dyDescent="0.5">
      <c r="A352" s="22">
        <v>22</v>
      </c>
      <c r="B352" s="18"/>
      <c r="C352" s="5"/>
      <c r="D352" s="9"/>
      <c r="E352" s="19"/>
      <c r="F352" s="8"/>
      <c r="G352" s="8"/>
      <c r="H352" s="24"/>
      <c r="I352" s="24"/>
      <c r="J352" s="22"/>
      <c r="K352" s="25"/>
      <c r="L352" s="22"/>
      <c r="M352" s="10"/>
      <c r="N352" s="8"/>
      <c r="O352" s="8"/>
      <c r="P352" s="8"/>
      <c r="Q352" s="8"/>
      <c r="R352" s="24"/>
      <c r="S352" s="24"/>
      <c r="T352" s="22"/>
    </row>
    <row r="353" spans="1:20" ht="23.1" customHeight="1" x14ac:dyDescent="0.5">
      <c r="A353" s="22">
        <v>23</v>
      </c>
      <c r="B353" s="18"/>
      <c r="C353" s="5"/>
      <c r="D353" s="9"/>
      <c r="E353" s="19"/>
      <c r="F353" s="8"/>
      <c r="G353" s="8"/>
      <c r="H353" s="24"/>
      <c r="I353" s="24"/>
      <c r="J353" s="22"/>
      <c r="K353" s="18"/>
      <c r="L353" s="22"/>
      <c r="M353" s="12"/>
      <c r="N353" s="81"/>
      <c r="O353" s="8"/>
      <c r="P353" s="8"/>
      <c r="Q353" s="8"/>
      <c r="R353" s="24"/>
      <c r="S353" s="24"/>
      <c r="T353" s="22"/>
    </row>
    <row r="354" spans="1:20" ht="23.1" customHeight="1" x14ac:dyDescent="0.5">
      <c r="A354" s="18">
        <v>24</v>
      </c>
      <c r="B354" s="18"/>
      <c r="C354" s="5"/>
      <c r="D354" s="9"/>
      <c r="E354" s="19"/>
      <c r="F354" s="8"/>
      <c r="G354" s="8"/>
      <c r="H354" s="24"/>
      <c r="I354" s="24"/>
      <c r="J354" s="22"/>
      <c r="K354" s="22"/>
      <c r="L354" s="22"/>
      <c r="M354" s="10"/>
      <c r="N354" s="8"/>
      <c r="O354" s="8"/>
      <c r="P354" s="8"/>
      <c r="Q354" s="8"/>
      <c r="R354" s="24"/>
      <c r="S354" s="24"/>
      <c r="T354" s="22"/>
    </row>
    <row r="355" spans="1:20" ht="23.1" customHeight="1" x14ac:dyDescent="0.5">
      <c r="A355" s="22">
        <v>25</v>
      </c>
      <c r="B355" s="18"/>
      <c r="C355" s="2"/>
      <c r="D355" s="8"/>
      <c r="E355" s="19"/>
      <c r="F355" s="8"/>
      <c r="G355" s="8"/>
      <c r="H355" s="24"/>
      <c r="I355" s="24"/>
      <c r="J355" s="22"/>
      <c r="K355" s="22"/>
      <c r="L355" s="22"/>
      <c r="M355" s="10"/>
      <c r="N355" s="8"/>
      <c r="O355" s="8"/>
      <c r="P355" s="8"/>
      <c r="Q355" s="8"/>
      <c r="R355" s="24"/>
      <c r="S355" s="24"/>
      <c r="T355" s="22"/>
    </row>
    <row r="356" spans="1:20" ht="23.1" customHeight="1" x14ac:dyDescent="0.5">
      <c r="A356" s="18">
        <v>26</v>
      </c>
      <c r="B356" s="18"/>
      <c r="C356" s="5"/>
      <c r="D356" s="9"/>
      <c r="E356" s="19"/>
      <c r="F356" s="8"/>
      <c r="G356" s="8"/>
      <c r="H356" s="24"/>
      <c r="I356" s="24"/>
      <c r="J356" s="22"/>
      <c r="K356" s="22"/>
      <c r="L356" s="22"/>
      <c r="M356" s="10"/>
      <c r="N356" s="8"/>
      <c r="O356" s="8"/>
      <c r="P356" s="8"/>
      <c r="Q356" s="8"/>
      <c r="R356" s="24"/>
      <c r="S356" s="24"/>
      <c r="T356" s="22"/>
    </row>
    <row r="357" spans="1:20" ht="23.1" customHeight="1" x14ac:dyDescent="0.5">
      <c r="A357" s="22">
        <v>27</v>
      </c>
      <c r="B357" s="18"/>
      <c r="C357" s="5"/>
      <c r="D357" s="9"/>
      <c r="E357" s="19"/>
      <c r="F357" s="28"/>
      <c r="G357" s="28"/>
      <c r="H357" s="22"/>
      <c r="I357" s="22"/>
      <c r="J357" s="22"/>
      <c r="K357" s="22"/>
      <c r="L357" s="22"/>
      <c r="M357" s="10"/>
      <c r="N357" s="8"/>
      <c r="O357" s="8"/>
      <c r="P357" s="28"/>
      <c r="Q357" s="28"/>
      <c r="R357" s="22"/>
      <c r="S357" s="22"/>
      <c r="T357" s="22"/>
    </row>
    <row r="358" spans="1:20" ht="23.1" customHeight="1" x14ac:dyDescent="0.5">
      <c r="A358" s="29" t="s">
        <v>15</v>
      </c>
      <c r="B358" s="30"/>
      <c r="H358" s="32"/>
      <c r="I358" s="32"/>
      <c r="J358" s="32"/>
      <c r="K358" s="32"/>
      <c r="L358" s="30"/>
      <c r="R358" s="32"/>
      <c r="S358" s="32"/>
      <c r="T358" s="32"/>
    </row>
    <row r="359" spans="1:20" x14ac:dyDescent="0.5">
      <c r="A359" s="209" t="s">
        <v>202</v>
      </c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</row>
    <row r="360" spans="1:20" x14ac:dyDescent="0.5">
      <c r="A360" s="209" t="s">
        <v>203</v>
      </c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</row>
  </sheetData>
  <mergeCells count="121"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A1:R1"/>
    <mergeCell ref="S1:T1"/>
    <mergeCell ref="C6:D6"/>
    <mergeCell ref="M6:N6"/>
    <mergeCell ref="A35:T35"/>
    <mergeCell ref="A36:T36"/>
    <mergeCell ref="A37:T37"/>
    <mergeCell ref="A38:T38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60"/>
  <sheetViews>
    <sheetView view="pageBreakPreview" topLeftCell="A324" zoomScale="85" zoomScaleSheetLayoutView="85" workbookViewId="0">
      <selection sqref="A1:T324"/>
    </sheetView>
  </sheetViews>
  <sheetFormatPr defaultColWidth="9" defaultRowHeight="21" x14ac:dyDescent="0.5"/>
  <cols>
    <col min="1" max="1" width="3.85546875" style="113" customWidth="1"/>
    <col min="2" max="2" width="7.7109375" style="146" customWidth="1"/>
    <col min="3" max="3" width="4.140625" style="104" customWidth="1"/>
    <col min="4" max="4" width="20.140625" style="111" customWidth="1"/>
    <col min="5" max="7" width="3.28515625" style="112" customWidth="1"/>
    <col min="8" max="10" width="3.28515625" style="113" customWidth="1"/>
    <col min="11" max="11" width="3.85546875" style="113" customWidth="1"/>
    <col min="12" max="12" width="7.7109375" style="146" customWidth="1"/>
    <col min="13" max="13" width="4.140625" style="104" customWidth="1"/>
    <col min="14" max="14" width="20.85546875" style="111" customWidth="1"/>
    <col min="15" max="17" width="2.7109375" style="112" customWidth="1"/>
    <col min="18" max="20" width="2.7109375" style="113" customWidth="1"/>
    <col min="21" max="23" width="9" style="154"/>
    <col min="24" max="26" width="9" style="155"/>
    <col min="27" max="16384" width="9" style="154"/>
  </cols>
  <sheetData>
    <row r="1" spans="1:26" s="171" customFormat="1" ht="23.1" customHeight="1" x14ac:dyDescent="0.5">
      <c r="A1" s="196" t="s">
        <v>552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W1" s="170"/>
      <c r="X1" s="169" t="s">
        <v>0</v>
      </c>
      <c r="Y1" s="169" t="s">
        <v>1</v>
      </c>
      <c r="Z1" s="169" t="s">
        <v>2</v>
      </c>
    </row>
    <row r="2" spans="1:26" s="171" customFormat="1" ht="23.1" customHeight="1" x14ac:dyDescent="0.5">
      <c r="A2" s="196" t="s">
        <v>2125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W2" s="170" t="s">
        <v>172</v>
      </c>
      <c r="X2" s="169">
        <f>COUNTIF(C7:C33:M7:M33,"นาย")</f>
        <v>12</v>
      </c>
      <c r="Y2" s="169">
        <f>COUNTIF(C7:C33:M7:M33,"น.ส.")</f>
        <v>29</v>
      </c>
      <c r="Z2" s="169">
        <f t="shared" ref="Z2:Z10" si="0">SUM(X2:Y2)</f>
        <v>41</v>
      </c>
    </row>
    <row r="3" spans="1:26" s="171" customFormat="1" ht="23.1" customHeight="1" x14ac:dyDescent="0.5">
      <c r="A3" s="197" t="s">
        <v>2225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W3" s="170" t="s">
        <v>173</v>
      </c>
      <c r="X3" s="169">
        <f>COUNTIF(C43:C69:M43:M69,"นาย")</f>
        <v>13</v>
      </c>
      <c r="Y3" s="169">
        <f>COUNTIF(C43:C69:M43:M69,"น.ส.")</f>
        <v>28</v>
      </c>
      <c r="Z3" s="169">
        <f t="shared" si="0"/>
        <v>41</v>
      </c>
    </row>
    <row r="4" spans="1:26" s="171" customFormat="1" ht="23.1" customHeight="1" x14ac:dyDescent="0.5">
      <c r="A4" s="214" t="s">
        <v>2231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W4" s="170" t="s">
        <v>174</v>
      </c>
      <c r="X4" s="169">
        <f>COUNTIF(C79:C105:M79:M105,"นาย")</f>
        <v>12</v>
      </c>
      <c r="Y4" s="169">
        <f>COUNTIF(C79:C105:M79:M105,"น.ส.")</f>
        <v>29</v>
      </c>
      <c r="Z4" s="169">
        <f t="shared" si="0"/>
        <v>41</v>
      </c>
    </row>
    <row r="5" spans="1:26" s="171" customFormat="1" ht="23.1" customHeight="1" x14ac:dyDescent="0.5">
      <c r="A5" s="15" t="s">
        <v>7</v>
      </c>
      <c r="B5" s="15" t="s">
        <v>7</v>
      </c>
      <c r="C5" s="212" t="s">
        <v>3</v>
      </c>
      <c r="D5" s="215"/>
      <c r="E5" s="212" t="s">
        <v>5</v>
      </c>
      <c r="F5" s="215"/>
      <c r="G5" s="215"/>
      <c r="H5" s="215"/>
      <c r="I5" s="215"/>
      <c r="J5" s="213"/>
      <c r="K5" s="15" t="s">
        <v>7</v>
      </c>
      <c r="L5" s="15" t="s">
        <v>7</v>
      </c>
      <c r="M5" s="212" t="s">
        <v>3</v>
      </c>
      <c r="N5" s="215"/>
      <c r="O5" s="212" t="s">
        <v>5</v>
      </c>
      <c r="P5" s="215"/>
      <c r="Q5" s="215"/>
      <c r="R5" s="215"/>
      <c r="S5" s="215"/>
      <c r="T5" s="213"/>
      <c r="W5" s="170" t="s">
        <v>175</v>
      </c>
      <c r="X5" s="169">
        <f>COUNTIF(C115:C141:M115:M141,"นาย")</f>
        <v>15</v>
      </c>
      <c r="Y5" s="169">
        <f>COUNTIF(C115:C141:M115:M141,"น.ส.")</f>
        <v>26</v>
      </c>
      <c r="Z5" s="169">
        <f t="shared" si="0"/>
        <v>41</v>
      </c>
    </row>
    <row r="6" spans="1:26" s="171" customFormat="1" ht="23.1" customHeight="1" x14ac:dyDescent="0.5">
      <c r="A6" s="16" t="s">
        <v>6</v>
      </c>
      <c r="B6" s="16" t="s">
        <v>4</v>
      </c>
      <c r="C6" s="207"/>
      <c r="D6" s="216"/>
      <c r="E6" s="17" t="s">
        <v>553</v>
      </c>
      <c r="F6" s="17" t="s">
        <v>8</v>
      </c>
      <c r="G6" s="17" t="s">
        <v>554</v>
      </c>
      <c r="H6" s="17" t="s">
        <v>10</v>
      </c>
      <c r="I6" s="13" t="s">
        <v>2</v>
      </c>
      <c r="J6" s="13" t="s">
        <v>9</v>
      </c>
      <c r="K6" s="16" t="s">
        <v>6</v>
      </c>
      <c r="L6" s="16" t="s">
        <v>4</v>
      </c>
      <c r="M6" s="207"/>
      <c r="N6" s="216"/>
      <c r="O6" s="17" t="s">
        <v>553</v>
      </c>
      <c r="P6" s="17" t="s">
        <v>8</v>
      </c>
      <c r="Q6" s="17" t="s">
        <v>554</v>
      </c>
      <c r="R6" s="17" t="s">
        <v>10</v>
      </c>
      <c r="S6" s="13" t="s">
        <v>2</v>
      </c>
      <c r="T6" s="13" t="s">
        <v>9</v>
      </c>
      <c r="W6" s="170" t="s">
        <v>176</v>
      </c>
      <c r="X6" s="169">
        <f>COUNTIF(C151:C177:M151:M177,"นาย")</f>
        <v>12</v>
      </c>
      <c r="Y6" s="169">
        <f>COUNTIF(C151:C177:M151:M177,"น.ส.")</f>
        <v>28</v>
      </c>
      <c r="Z6" s="169">
        <f t="shared" si="0"/>
        <v>40</v>
      </c>
    </row>
    <row r="7" spans="1:26" ht="23.1" customHeight="1" x14ac:dyDescent="0.5">
      <c r="A7" s="96">
        <v>1</v>
      </c>
      <c r="B7" s="96">
        <v>29407</v>
      </c>
      <c r="C7" s="88" t="s">
        <v>13</v>
      </c>
      <c r="D7" s="89" t="s">
        <v>1769</v>
      </c>
      <c r="E7" s="97"/>
      <c r="F7" s="97"/>
      <c r="G7" s="97"/>
      <c r="H7" s="98"/>
      <c r="I7" s="98"/>
      <c r="J7" s="96"/>
      <c r="K7" s="99">
        <v>28</v>
      </c>
      <c r="L7" s="93">
        <v>27683</v>
      </c>
      <c r="M7" s="88" t="s">
        <v>14</v>
      </c>
      <c r="N7" s="89" t="s">
        <v>1795</v>
      </c>
      <c r="O7" s="97"/>
      <c r="P7" s="97"/>
      <c r="Q7" s="97"/>
      <c r="R7" s="98"/>
      <c r="S7" s="98"/>
      <c r="T7" s="96"/>
      <c r="W7" s="170" t="s">
        <v>177</v>
      </c>
      <c r="X7" s="169">
        <f>COUNTIF(C187:C213:M187:M213,"นาย")</f>
        <v>17</v>
      </c>
      <c r="Y7" s="169">
        <f>COUNTIF(C187:C213:M187:M213,"น.ส.")</f>
        <v>26</v>
      </c>
      <c r="Z7" s="169">
        <f t="shared" si="0"/>
        <v>43</v>
      </c>
    </row>
    <row r="8" spans="1:26" ht="23.1" customHeight="1" x14ac:dyDescent="0.5">
      <c r="A8" s="94">
        <v>2</v>
      </c>
      <c r="B8" s="96">
        <v>29408</v>
      </c>
      <c r="C8" s="88" t="s">
        <v>13</v>
      </c>
      <c r="D8" s="89" t="s">
        <v>1770</v>
      </c>
      <c r="E8" s="100"/>
      <c r="F8" s="100"/>
      <c r="G8" s="100"/>
      <c r="H8" s="101"/>
      <c r="I8" s="101"/>
      <c r="J8" s="94"/>
      <c r="K8" s="99">
        <v>29</v>
      </c>
      <c r="L8" s="93">
        <v>27686</v>
      </c>
      <c r="M8" s="159" t="s">
        <v>14</v>
      </c>
      <c r="N8" s="158" t="s">
        <v>1796</v>
      </c>
      <c r="O8" s="100"/>
      <c r="P8" s="100"/>
      <c r="Q8" s="100"/>
      <c r="R8" s="101"/>
      <c r="S8" s="101"/>
      <c r="T8" s="94"/>
      <c r="W8" s="170" t="s">
        <v>178</v>
      </c>
      <c r="X8" s="169">
        <f>COUNTIF(C223:C249:M223:M249,"นาย")</f>
        <v>10</v>
      </c>
      <c r="Y8" s="169">
        <f>COUNTIF(C223:C249:M223:M249,"น.ส.")</f>
        <v>32</v>
      </c>
      <c r="Z8" s="169">
        <f t="shared" si="0"/>
        <v>42</v>
      </c>
    </row>
    <row r="9" spans="1:26" ht="23.1" customHeight="1" x14ac:dyDescent="0.5">
      <c r="A9" s="94">
        <v>3</v>
      </c>
      <c r="B9" s="93">
        <v>27912</v>
      </c>
      <c r="C9" s="114" t="s">
        <v>13</v>
      </c>
      <c r="D9" s="100" t="s">
        <v>1771</v>
      </c>
      <c r="E9" s="100"/>
      <c r="F9" s="100"/>
      <c r="G9" s="100"/>
      <c r="H9" s="101"/>
      <c r="I9" s="101"/>
      <c r="J9" s="94"/>
      <c r="K9" s="99">
        <v>30</v>
      </c>
      <c r="L9" s="93">
        <v>27687</v>
      </c>
      <c r="M9" s="159" t="s">
        <v>14</v>
      </c>
      <c r="N9" s="158" t="s">
        <v>1797</v>
      </c>
      <c r="O9" s="100"/>
      <c r="P9" s="100"/>
      <c r="Q9" s="100"/>
      <c r="R9" s="101"/>
      <c r="S9" s="101"/>
      <c r="T9" s="94"/>
      <c r="W9" s="170" t="s">
        <v>179</v>
      </c>
      <c r="X9" s="169">
        <f>COUNTIF(C259:C285:M259:M285,"นาย")</f>
        <v>31</v>
      </c>
      <c r="Y9" s="169">
        <f>COUNTIF(C259:C285:M259:M285,"น.ส.")</f>
        <v>6</v>
      </c>
      <c r="Z9" s="169">
        <f t="shared" si="0"/>
        <v>37</v>
      </c>
    </row>
    <row r="10" spans="1:26" ht="23.1" customHeight="1" x14ac:dyDescent="0.5">
      <c r="A10" s="96">
        <v>4</v>
      </c>
      <c r="B10" s="96">
        <v>29409</v>
      </c>
      <c r="C10" s="114" t="s">
        <v>13</v>
      </c>
      <c r="D10" s="100" t="s">
        <v>1772</v>
      </c>
      <c r="E10" s="100"/>
      <c r="F10" s="100"/>
      <c r="G10" s="100"/>
      <c r="H10" s="101"/>
      <c r="I10" s="101"/>
      <c r="J10" s="94"/>
      <c r="K10" s="99">
        <v>31</v>
      </c>
      <c r="L10" s="93">
        <v>27939</v>
      </c>
      <c r="M10" s="159" t="s">
        <v>14</v>
      </c>
      <c r="N10" s="158" t="s">
        <v>1798</v>
      </c>
      <c r="O10" s="100"/>
      <c r="P10" s="100"/>
      <c r="Q10" s="100"/>
      <c r="R10" s="101"/>
      <c r="S10" s="101"/>
      <c r="T10" s="94"/>
      <c r="W10" s="170" t="s">
        <v>180</v>
      </c>
      <c r="X10" s="169">
        <f>COUNTIF(C295:C321:M295:M321,"นาย")</f>
        <v>4</v>
      </c>
      <c r="Y10" s="169">
        <f>COUNTIF(C295:C321:M295:M321,"น.ส.")</f>
        <v>19</v>
      </c>
      <c r="Z10" s="169">
        <f t="shared" si="0"/>
        <v>23</v>
      </c>
    </row>
    <row r="11" spans="1:26" ht="23.1" customHeight="1" x14ac:dyDescent="0.5">
      <c r="A11" s="94">
        <v>5</v>
      </c>
      <c r="B11" s="96">
        <v>29410</v>
      </c>
      <c r="C11" s="88" t="s">
        <v>13</v>
      </c>
      <c r="D11" s="89" t="s">
        <v>1773</v>
      </c>
      <c r="E11" s="100"/>
      <c r="F11" s="100"/>
      <c r="G11" s="100"/>
      <c r="H11" s="101"/>
      <c r="I11" s="101"/>
      <c r="J11" s="94"/>
      <c r="K11" s="99">
        <v>32</v>
      </c>
      <c r="L11" s="96">
        <v>29418</v>
      </c>
      <c r="M11" s="159" t="s">
        <v>14</v>
      </c>
      <c r="N11" s="158" t="s">
        <v>1799</v>
      </c>
      <c r="O11" s="100"/>
      <c r="P11" s="100"/>
      <c r="Q11" s="100"/>
      <c r="R11" s="101"/>
      <c r="S11" s="101"/>
      <c r="T11" s="94"/>
      <c r="W11" s="168" t="s">
        <v>2107</v>
      </c>
      <c r="X11" s="167">
        <f>SUM(X2:X10)</f>
        <v>126</v>
      </c>
      <c r="Y11" s="167">
        <f>SUM(Y2:Y10)</f>
        <v>223</v>
      </c>
      <c r="Z11" s="167">
        <f>SUM(Z2:Z10)</f>
        <v>349</v>
      </c>
    </row>
    <row r="12" spans="1:26" ht="23.1" customHeight="1" x14ac:dyDescent="0.5">
      <c r="A12" s="96">
        <v>6</v>
      </c>
      <c r="B12" s="93">
        <v>27737</v>
      </c>
      <c r="C12" s="88" t="s">
        <v>13</v>
      </c>
      <c r="D12" s="89" t="s">
        <v>1774</v>
      </c>
      <c r="E12" s="100"/>
      <c r="F12" s="100"/>
      <c r="G12" s="100"/>
      <c r="H12" s="101"/>
      <c r="I12" s="101"/>
      <c r="J12" s="94"/>
      <c r="K12" s="99">
        <v>33</v>
      </c>
      <c r="L12" s="93">
        <v>27799</v>
      </c>
      <c r="M12" s="159" t="s">
        <v>14</v>
      </c>
      <c r="N12" s="158" t="s">
        <v>1800</v>
      </c>
      <c r="O12" s="100"/>
      <c r="P12" s="100"/>
      <c r="Q12" s="100"/>
      <c r="R12" s="101"/>
      <c r="S12" s="101"/>
      <c r="T12" s="94"/>
    </row>
    <row r="13" spans="1:26" ht="23.1" customHeight="1" x14ac:dyDescent="0.5">
      <c r="A13" s="94">
        <v>7</v>
      </c>
      <c r="B13" s="96">
        <v>29411</v>
      </c>
      <c r="C13" s="114" t="s">
        <v>13</v>
      </c>
      <c r="D13" s="100" t="s">
        <v>1775</v>
      </c>
      <c r="E13" s="100"/>
      <c r="F13" s="100"/>
      <c r="G13" s="100"/>
      <c r="H13" s="101"/>
      <c r="I13" s="101"/>
      <c r="J13" s="94"/>
      <c r="K13" s="99">
        <v>34</v>
      </c>
      <c r="L13" s="93">
        <v>27767</v>
      </c>
      <c r="M13" s="159" t="s">
        <v>14</v>
      </c>
      <c r="N13" s="158" t="s">
        <v>1801</v>
      </c>
      <c r="O13" s="100"/>
      <c r="P13" s="100"/>
      <c r="Q13" s="100"/>
      <c r="R13" s="101"/>
      <c r="S13" s="101"/>
      <c r="T13" s="94"/>
    </row>
    <row r="14" spans="1:26" ht="23.1" customHeight="1" x14ac:dyDescent="0.5">
      <c r="A14" s="94">
        <v>8</v>
      </c>
      <c r="B14" s="93">
        <v>27669</v>
      </c>
      <c r="C14" s="114" t="s">
        <v>13</v>
      </c>
      <c r="D14" s="100" t="s">
        <v>1776</v>
      </c>
      <c r="E14" s="100"/>
      <c r="F14" s="100"/>
      <c r="G14" s="100"/>
      <c r="H14" s="101"/>
      <c r="I14" s="101"/>
      <c r="J14" s="94"/>
      <c r="K14" s="99">
        <v>35</v>
      </c>
      <c r="L14" s="96">
        <v>29419</v>
      </c>
      <c r="M14" s="159" t="s">
        <v>14</v>
      </c>
      <c r="N14" s="158" t="s">
        <v>1802</v>
      </c>
      <c r="O14" s="100"/>
      <c r="P14" s="100"/>
      <c r="Q14" s="100"/>
      <c r="R14" s="101"/>
      <c r="S14" s="101"/>
      <c r="T14" s="94"/>
      <c r="X14" s="155">
        <v>1</v>
      </c>
    </row>
    <row r="15" spans="1:26" ht="23.1" customHeight="1" x14ac:dyDescent="0.5">
      <c r="A15" s="96">
        <v>9</v>
      </c>
      <c r="B15" s="93">
        <v>27671</v>
      </c>
      <c r="C15" s="88" t="s">
        <v>13</v>
      </c>
      <c r="D15" s="89" t="s">
        <v>1777</v>
      </c>
      <c r="E15" s="100"/>
      <c r="F15" s="100"/>
      <c r="G15" s="100"/>
      <c r="H15" s="101"/>
      <c r="I15" s="101"/>
      <c r="J15" s="94"/>
      <c r="K15" s="99">
        <v>36</v>
      </c>
      <c r="L15" s="93">
        <v>27690</v>
      </c>
      <c r="M15" s="159" t="s">
        <v>14</v>
      </c>
      <c r="N15" s="158" t="s">
        <v>1803</v>
      </c>
      <c r="O15" s="100"/>
      <c r="P15" s="100"/>
      <c r="Q15" s="100"/>
      <c r="R15" s="101"/>
      <c r="S15" s="101"/>
      <c r="T15" s="94"/>
    </row>
    <row r="16" spans="1:26" ht="23.1" customHeight="1" x14ac:dyDescent="0.5">
      <c r="A16" s="94">
        <v>10</v>
      </c>
      <c r="B16" s="93">
        <v>27744</v>
      </c>
      <c r="C16" s="88" t="s">
        <v>13</v>
      </c>
      <c r="D16" s="89" t="s">
        <v>1778</v>
      </c>
      <c r="E16" s="100"/>
      <c r="F16" s="100"/>
      <c r="G16" s="100"/>
      <c r="H16" s="101"/>
      <c r="I16" s="101"/>
      <c r="J16" s="94"/>
      <c r="K16" s="99">
        <v>37</v>
      </c>
      <c r="L16" s="96">
        <v>29420</v>
      </c>
      <c r="M16" s="159" t="s">
        <v>14</v>
      </c>
      <c r="N16" s="158" t="s">
        <v>1804</v>
      </c>
      <c r="O16" s="100"/>
      <c r="P16" s="100"/>
      <c r="Q16" s="100"/>
      <c r="R16" s="101"/>
      <c r="S16" s="101"/>
      <c r="T16" s="94"/>
    </row>
    <row r="17" spans="1:20" ht="23.1" customHeight="1" x14ac:dyDescent="0.5">
      <c r="A17" s="96">
        <v>11</v>
      </c>
      <c r="B17" s="93">
        <v>27673</v>
      </c>
      <c r="C17" s="88" t="s">
        <v>13</v>
      </c>
      <c r="D17" s="89" t="s">
        <v>1779</v>
      </c>
      <c r="E17" s="100"/>
      <c r="F17" s="100"/>
      <c r="G17" s="100"/>
      <c r="H17" s="101"/>
      <c r="I17" s="101"/>
      <c r="J17" s="94"/>
      <c r="K17" s="99">
        <v>38</v>
      </c>
      <c r="L17" s="96">
        <v>29421</v>
      </c>
      <c r="M17" s="159" t="s">
        <v>14</v>
      </c>
      <c r="N17" s="158" t="s">
        <v>1805</v>
      </c>
      <c r="O17" s="100"/>
      <c r="P17" s="100"/>
      <c r="Q17" s="100"/>
      <c r="R17" s="101"/>
      <c r="S17" s="101"/>
      <c r="T17" s="94"/>
    </row>
    <row r="18" spans="1:20" ht="23.1" customHeight="1" x14ac:dyDescent="0.5">
      <c r="A18" s="94">
        <v>12</v>
      </c>
      <c r="B18" s="96">
        <v>29412</v>
      </c>
      <c r="C18" s="88" t="s">
        <v>13</v>
      </c>
      <c r="D18" s="89" t="s">
        <v>1780</v>
      </c>
      <c r="E18" s="100"/>
      <c r="F18" s="100"/>
      <c r="G18" s="100"/>
      <c r="H18" s="101"/>
      <c r="I18" s="101"/>
      <c r="J18" s="94"/>
      <c r="K18" s="99">
        <v>39</v>
      </c>
      <c r="L18" s="93">
        <v>27695</v>
      </c>
      <c r="M18" s="165" t="s">
        <v>14</v>
      </c>
      <c r="N18" s="158" t="s">
        <v>1806</v>
      </c>
      <c r="O18" s="100"/>
      <c r="P18" s="100"/>
      <c r="Q18" s="100"/>
      <c r="R18" s="101"/>
      <c r="S18" s="101"/>
      <c r="T18" s="94"/>
    </row>
    <row r="19" spans="1:20" ht="23.1" customHeight="1" x14ac:dyDescent="0.5">
      <c r="A19" s="94">
        <v>13</v>
      </c>
      <c r="B19" s="93">
        <v>27749</v>
      </c>
      <c r="C19" s="88" t="s">
        <v>14</v>
      </c>
      <c r="D19" s="89" t="s">
        <v>1781</v>
      </c>
      <c r="E19" s="100"/>
      <c r="F19" s="100"/>
      <c r="G19" s="100"/>
      <c r="H19" s="101"/>
      <c r="I19" s="101"/>
      <c r="J19" s="94"/>
      <c r="K19" s="96">
        <v>40</v>
      </c>
      <c r="L19" s="96">
        <v>29422</v>
      </c>
      <c r="M19" s="159" t="s">
        <v>14</v>
      </c>
      <c r="N19" s="158" t="s">
        <v>1807</v>
      </c>
      <c r="O19" s="100"/>
      <c r="P19" s="100"/>
      <c r="Q19" s="100"/>
      <c r="R19" s="101"/>
      <c r="S19" s="101"/>
      <c r="T19" s="94"/>
    </row>
    <row r="20" spans="1:20" ht="23.1" customHeight="1" x14ac:dyDescent="0.5">
      <c r="A20" s="96">
        <v>14</v>
      </c>
      <c r="B20" s="93">
        <v>27751</v>
      </c>
      <c r="C20" s="88" t="s">
        <v>14</v>
      </c>
      <c r="D20" s="89" t="s">
        <v>1782</v>
      </c>
      <c r="E20" s="100"/>
      <c r="F20" s="100"/>
      <c r="G20" s="100"/>
      <c r="H20" s="101"/>
      <c r="I20" s="101"/>
      <c r="J20" s="94"/>
      <c r="K20" s="103">
        <v>41</v>
      </c>
      <c r="L20" s="94">
        <v>29541</v>
      </c>
      <c r="M20" s="88" t="s">
        <v>14</v>
      </c>
      <c r="N20" s="89" t="s">
        <v>2132</v>
      </c>
      <c r="O20" s="100"/>
      <c r="P20" s="100"/>
      <c r="Q20" s="100"/>
      <c r="R20" s="101"/>
      <c r="S20" s="101"/>
      <c r="T20" s="94"/>
    </row>
    <row r="21" spans="1:20" ht="23.1" customHeight="1" x14ac:dyDescent="0.5">
      <c r="A21" s="94">
        <v>15</v>
      </c>
      <c r="B21" s="93">
        <v>27754</v>
      </c>
      <c r="C21" s="88" t="s">
        <v>14</v>
      </c>
      <c r="D21" s="89" t="s">
        <v>1783</v>
      </c>
      <c r="E21" s="100"/>
      <c r="F21" s="100"/>
      <c r="G21" s="100"/>
      <c r="H21" s="101"/>
      <c r="I21" s="101"/>
      <c r="J21" s="94"/>
      <c r="K21" s="96"/>
      <c r="L21" s="94"/>
      <c r="M21" s="102"/>
      <c r="N21" s="100"/>
      <c r="O21" s="100"/>
      <c r="P21" s="100"/>
      <c r="Q21" s="100"/>
      <c r="R21" s="101"/>
      <c r="S21" s="101"/>
      <c r="T21" s="94"/>
    </row>
    <row r="22" spans="1:20" ht="23.1" customHeight="1" x14ac:dyDescent="0.5">
      <c r="A22" s="96">
        <v>16</v>
      </c>
      <c r="B22" s="93">
        <v>27678</v>
      </c>
      <c r="C22" s="88" t="s">
        <v>14</v>
      </c>
      <c r="D22" s="89" t="s">
        <v>1784</v>
      </c>
      <c r="E22" s="100"/>
      <c r="F22" s="100"/>
      <c r="G22" s="100"/>
      <c r="H22" s="101"/>
      <c r="I22" s="101"/>
      <c r="J22" s="94"/>
      <c r="K22" s="103"/>
      <c r="L22" s="94"/>
      <c r="N22" s="105"/>
      <c r="O22" s="100"/>
      <c r="P22" s="100"/>
      <c r="Q22" s="100"/>
      <c r="R22" s="101"/>
      <c r="S22" s="101"/>
      <c r="T22" s="94"/>
    </row>
    <row r="23" spans="1:20" ht="23.1" customHeight="1" x14ac:dyDescent="0.5">
      <c r="A23" s="94">
        <v>17</v>
      </c>
      <c r="B23" s="93">
        <v>27792</v>
      </c>
      <c r="C23" s="88" t="s">
        <v>14</v>
      </c>
      <c r="D23" s="89" t="s">
        <v>1785</v>
      </c>
      <c r="E23" s="100"/>
      <c r="F23" s="100"/>
      <c r="G23" s="100"/>
      <c r="H23" s="101"/>
      <c r="I23" s="101"/>
      <c r="J23" s="94"/>
      <c r="K23" s="96"/>
      <c r="L23" s="94"/>
      <c r="M23" s="102"/>
      <c r="N23" s="100"/>
      <c r="O23" s="100"/>
      <c r="P23" s="100"/>
      <c r="Q23" s="100"/>
      <c r="R23" s="101"/>
      <c r="S23" s="101"/>
      <c r="T23" s="94"/>
    </row>
    <row r="24" spans="1:20" ht="23.1" customHeight="1" x14ac:dyDescent="0.5">
      <c r="A24" s="94">
        <v>18</v>
      </c>
      <c r="B24" s="93">
        <v>27793</v>
      </c>
      <c r="C24" s="114" t="s">
        <v>14</v>
      </c>
      <c r="D24" s="100" t="s">
        <v>1786</v>
      </c>
      <c r="E24" s="100"/>
      <c r="F24" s="100"/>
      <c r="G24" s="100"/>
      <c r="H24" s="101"/>
      <c r="I24" s="101"/>
      <c r="J24" s="94"/>
      <c r="K24" s="103"/>
      <c r="L24" s="94"/>
      <c r="M24" s="102"/>
      <c r="N24" s="100"/>
      <c r="O24" s="100"/>
      <c r="P24" s="100"/>
      <c r="Q24" s="100"/>
      <c r="R24" s="101"/>
      <c r="S24" s="101"/>
      <c r="T24" s="94"/>
    </row>
    <row r="25" spans="1:20" ht="23.1" customHeight="1" x14ac:dyDescent="0.5">
      <c r="A25" s="96">
        <v>19</v>
      </c>
      <c r="B25" s="93">
        <v>27755</v>
      </c>
      <c r="C25" s="88" t="s">
        <v>14</v>
      </c>
      <c r="D25" s="89" t="s">
        <v>1787</v>
      </c>
      <c r="E25" s="100"/>
      <c r="F25" s="100"/>
      <c r="G25" s="100"/>
      <c r="H25" s="106"/>
      <c r="I25" s="106"/>
      <c r="J25" s="107"/>
      <c r="K25" s="96"/>
      <c r="L25" s="94"/>
      <c r="M25" s="102"/>
      <c r="N25" s="100"/>
      <c r="O25" s="100"/>
      <c r="P25" s="100"/>
      <c r="Q25" s="100"/>
      <c r="R25" s="106"/>
      <c r="S25" s="106"/>
      <c r="T25" s="107"/>
    </row>
    <row r="26" spans="1:20" ht="23.1" customHeight="1" x14ac:dyDescent="0.5">
      <c r="A26" s="94">
        <v>20</v>
      </c>
      <c r="B26" s="96">
        <v>29413</v>
      </c>
      <c r="C26" s="88" t="s">
        <v>14</v>
      </c>
      <c r="D26" s="89" t="s">
        <v>1867</v>
      </c>
      <c r="E26" s="100"/>
      <c r="F26" s="100"/>
      <c r="G26" s="100"/>
      <c r="H26" s="101"/>
      <c r="I26" s="101"/>
      <c r="J26" s="94"/>
      <c r="K26" s="103"/>
      <c r="L26" s="94"/>
      <c r="M26" s="102"/>
      <c r="N26" s="100"/>
      <c r="O26" s="100"/>
      <c r="P26" s="100"/>
      <c r="Q26" s="100"/>
      <c r="R26" s="101"/>
      <c r="S26" s="101"/>
      <c r="T26" s="94"/>
    </row>
    <row r="27" spans="1:20" ht="23.1" customHeight="1" x14ac:dyDescent="0.5">
      <c r="A27" s="96">
        <v>21</v>
      </c>
      <c r="B27" s="96">
        <v>29414</v>
      </c>
      <c r="C27" s="88" t="s">
        <v>14</v>
      </c>
      <c r="D27" s="89" t="s">
        <v>1788</v>
      </c>
      <c r="E27" s="100"/>
      <c r="F27" s="100"/>
      <c r="G27" s="100"/>
      <c r="H27" s="101"/>
      <c r="I27" s="101"/>
      <c r="J27" s="94"/>
      <c r="K27" s="96"/>
      <c r="L27" s="94"/>
      <c r="M27" s="102"/>
      <c r="N27" s="100"/>
      <c r="O27" s="100"/>
      <c r="P27" s="100"/>
      <c r="Q27" s="100"/>
      <c r="R27" s="101"/>
      <c r="S27" s="101"/>
      <c r="T27" s="94"/>
    </row>
    <row r="28" spans="1:20" ht="23.1" customHeight="1" x14ac:dyDescent="0.5">
      <c r="A28" s="94">
        <v>22</v>
      </c>
      <c r="B28" s="96">
        <v>29415</v>
      </c>
      <c r="C28" s="88" t="s">
        <v>14</v>
      </c>
      <c r="D28" s="89" t="s">
        <v>1789</v>
      </c>
      <c r="E28" s="100"/>
      <c r="F28" s="100"/>
      <c r="G28" s="100"/>
      <c r="H28" s="101"/>
      <c r="I28" s="101"/>
      <c r="J28" s="94"/>
      <c r="K28" s="103"/>
      <c r="L28" s="94"/>
      <c r="M28" s="102"/>
      <c r="N28" s="100"/>
      <c r="O28" s="100"/>
      <c r="P28" s="100"/>
      <c r="Q28" s="100"/>
      <c r="R28" s="101"/>
      <c r="S28" s="101"/>
      <c r="T28" s="94"/>
    </row>
    <row r="29" spans="1:20" ht="23.1" customHeight="1" x14ac:dyDescent="0.5">
      <c r="A29" s="94">
        <v>23</v>
      </c>
      <c r="B29" s="96">
        <v>29416</v>
      </c>
      <c r="C29" s="88" t="s">
        <v>14</v>
      </c>
      <c r="D29" s="89" t="s">
        <v>1790</v>
      </c>
      <c r="E29" s="100"/>
      <c r="F29" s="100"/>
      <c r="G29" s="100"/>
      <c r="H29" s="101"/>
      <c r="I29" s="101"/>
      <c r="J29" s="94"/>
      <c r="K29" s="96"/>
      <c r="L29" s="94"/>
      <c r="N29" s="105"/>
      <c r="O29" s="100"/>
      <c r="P29" s="100"/>
      <c r="Q29" s="100"/>
      <c r="R29" s="101"/>
      <c r="S29" s="101"/>
      <c r="T29" s="94"/>
    </row>
    <row r="30" spans="1:20" ht="23.1" customHeight="1" x14ac:dyDescent="0.5">
      <c r="A30" s="96">
        <v>24</v>
      </c>
      <c r="B30" s="93">
        <v>27900</v>
      </c>
      <c r="C30" s="88" t="s">
        <v>14</v>
      </c>
      <c r="D30" s="89" t="s">
        <v>1791</v>
      </c>
      <c r="E30" s="100"/>
      <c r="F30" s="100"/>
      <c r="G30" s="100"/>
      <c r="H30" s="101"/>
      <c r="I30" s="101"/>
      <c r="J30" s="94"/>
      <c r="K30" s="94"/>
      <c r="L30" s="94"/>
      <c r="M30" s="102"/>
      <c r="N30" s="100"/>
      <c r="O30" s="100"/>
      <c r="P30" s="100"/>
      <c r="Q30" s="100"/>
      <c r="R30" s="101"/>
      <c r="S30" s="101"/>
      <c r="T30" s="94"/>
    </row>
    <row r="31" spans="1:20" ht="23.1" customHeight="1" x14ac:dyDescent="0.5">
      <c r="A31" s="94">
        <v>25</v>
      </c>
      <c r="B31" s="93">
        <v>27721</v>
      </c>
      <c r="C31" s="114" t="s">
        <v>14</v>
      </c>
      <c r="D31" s="100" t="s">
        <v>1792</v>
      </c>
      <c r="E31" s="100"/>
      <c r="F31" s="100"/>
      <c r="G31" s="100"/>
      <c r="H31" s="101"/>
      <c r="I31" s="101"/>
      <c r="J31" s="94"/>
      <c r="K31" s="94"/>
      <c r="L31" s="94"/>
      <c r="M31" s="102"/>
      <c r="N31" s="100"/>
      <c r="O31" s="100"/>
      <c r="P31" s="100"/>
      <c r="Q31" s="100"/>
      <c r="R31" s="101"/>
      <c r="S31" s="101"/>
      <c r="T31" s="94"/>
    </row>
    <row r="32" spans="1:20" ht="23.1" customHeight="1" x14ac:dyDescent="0.5">
      <c r="A32" s="96">
        <v>26</v>
      </c>
      <c r="B32" s="93">
        <v>27722</v>
      </c>
      <c r="C32" s="88" t="s">
        <v>14</v>
      </c>
      <c r="D32" s="89" t="s">
        <v>1793</v>
      </c>
      <c r="E32" s="100"/>
      <c r="F32" s="100"/>
      <c r="G32" s="100"/>
      <c r="H32" s="101"/>
      <c r="I32" s="101"/>
      <c r="J32" s="94"/>
      <c r="K32" s="94"/>
      <c r="L32" s="94"/>
      <c r="M32" s="102"/>
      <c r="N32" s="100"/>
      <c r="O32" s="100"/>
      <c r="P32" s="100"/>
      <c r="Q32" s="100"/>
      <c r="R32" s="101"/>
      <c r="S32" s="101"/>
      <c r="T32" s="94"/>
    </row>
    <row r="33" spans="1:26" ht="23.1" customHeight="1" x14ac:dyDescent="0.5">
      <c r="A33" s="94">
        <v>27</v>
      </c>
      <c r="B33" s="96">
        <v>29417</v>
      </c>
      <c r="C33" s="88" t="s">
        <v>14</v>
      </c>
      <c r="D33" s="89" t="s">
        <v>1794</v>
      </c>
      <c r="E33" s="100"/>
      <c r="F33" s="108"/>
      <c r="G33" s="108"/>
      <c r="H33" s="94"/>
      <c r="I33" s="94"/>
      <c r="J33" s="94"/>
      <c r="K33" s="94"/>
      <c r="L33" s="94"/>
      <c r="M33" s="102"/>
      <c r="N33" s="100"/>
      <c r="O33" s="100"/>
      <c r="P33" s="108"/>
      <c r="Q33" s="108"/>
      <c r="R33" s="94"/>
      <c r="S33" s="94"/>
      <c r="T33" s="94"/>
    </row>
    <row r="34" spans="1:26" s="33" customFormat="1" ht="23.1" customHeight="1" x14ac:dyDescent="0.5">
      <c r="A34" s="109" t="s">
        <v>15</v>
      </c>
      <c r="B34" s="110"/>
      <c r="C34" s="104"/>
      <c r="D34" s="111"/>
      <c r="E34" s="112"/>
      <c r="F34" s="112"/>
      <c r="G34" s="112"/>
      <c r="H34" s="111"/>
      <c r="I34" s="111"/>
      <c r="J34" s="111"/>
      <c r="K34" s="111"/>
      <c r="L34" s="110"/>
      <c r="M34" s="104"/>
      <c r="N34" s="111"/>
      <c r="O34" s="112"/>
      <c r="P34" s="112"/>
      <c r="Q34" s="112"/>
      <c r="R34" s="111"/>
      <c r="S34" s="111"/>
      <c r="T34" s="111"/>
      <c r="V34" s="154"/>
      <c r="W34" s="154"/>
      <c r="X34" s="155"/>
      <c r="Y34" s="155"/>
      <c r="Z34" s="155"/>
    </row>
    <row r="35" spans="1:26" ht="23.1" customHeight="1" x14ac:dyDescent="0.5">
      <c r="A35" s="195" t="s">
        <v>202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V35" s="33"/>
      <c r="W35" s="33"/>
      <c r="X35" s="35"/>
      <c r="Y35" s="35"/>
      <c r="Z35" s="35"/>
    </row>
    <row r="36" spans="1:26" ht="23.1" customHeight="1" x14ac:dyDescent="0.5">
      <c r="A36" s="195" t="s">
        <v>203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</row>
    <row r="37" spans="1:26" ht="23.1" customHeight="1" x14ac:dyDescent="0.5">
      <c r="A37" s="196" t="s">
        <v>552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</row>
    <row r="38" spans="1:26" ht="23.1" customHeight="1" x14ac:dyDescent="0.5">
      <c r="A38" s="196" t="s">
        <v>2125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</row>
    <row r="39" spans="1:26" ht="23.1" customHeight="1" x14ac:dyDescent="0.5">
      <c r="A39" s="197" t="s">
        <v>2226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</row>
    <row r="40" spans="1:26" s="171" customFormat="1" ht="23.1" customHeight="1" x14ac:dyDescent="0.5">
      <c r="A40" s="214" t="s">
        <v>2231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W40" s="170" t="s">
        <v>174</v>
      </c>
      <c r="X40" s="169">
        <f>COUNTIF(C115:C141:M115:M141,"นาย")</f>
        <v>15</v>
      </c>
      <c r="Y40" s="169">
        <f>COUNTIF(C115:C141:M115:M141,"น.ส.")</f>
        <v>26</v>
      </c>
      <c r="Z40" s="169">
        <f t="shared" ref="Z40" si="1">SUM(X40:Y40)</f>
        <v>41</v>
      </c>
    </row>
    <row r="41" spans="1:26" ht="23.1" customHeight="1" x14ac:dyDescent="0.5">
      <c r="A41" s="15" t="s">
        <v>7</v>
      </c>
      <c r="B41" s="15" t="s">
        <v>7</v>
      </c>
      <c r="C41" s="212" t="s">
        <v>3</v>
      </c>
      <c r="D41" s="215"/>
      <c r="E41" s="212" t="s">
        <v>5</v>
      </c>
      <c r="F41" s="215"/>
      <c r="G41" s="215"/>
      <c r="H41" s="215"/>
      <c r="I41" s="215"/>
      <c r="J41" s="213"/>
      <c r="K41" s="15" t="s">
        <v>7</v>
      </c>
      <c r="L41" s="15" t="s">
        <v>7</v>
      </c>
      <c r="M41" s="212" t="s">
        <v>3</v>
      </c>
      <c r="N41" s="215"/>
      <c r="O41" s="212" t="s">
        <v>5</v>
      </c>
      <c r="P41" s="215"/>
      <c r="Q41" s="215"/>
      <c r="R41" s="215"/>
      <c r="S41" s="215"/>
      <c r="T41" s="213"/>
    </row>
    <row r="42" spans="1:26" ht="23.1" customHeight="1" x14ac:dyDescent="0.5">
      <c r="A42" s="16" t="s">
        <v>6</v>
      </c>
      <c r="B42" s="16" t="s">
        <v>4</v>
      </c>
      <c r="C42" s="207"/>
      <c r="D42" s="216"/>
      <c r="E42" s="17" t="s">
        <v>553</v>
      </c>
      <c r="F42" s="17" t="s">
        <v>8</v>
      </c>
      <c r="G42" s="17" t="s">
        <v>554</v>
      </c>
      <c r="H42" s="17" t="s">
        <v>10</v>
      </c>
      <c r="I42" s="13" t="s">
        <v>2</v>
      </c>
      <c r="J42" s="13" t="s">
        <v>9</v>
      </c>
      <c r="K42" s="16" t="s">
        <v>6</v>
      </c>
      <c r="L42" s="16" t="s">
        <v>4</v>
      </c>
      <c r="M42" s="207"/>
      <c r="N42" s="216"/>
      <c r="O42" s="17" t="s">
        <v>553</v>
      </c>
      <c r="P42" s="17" t="s">
        <v>8</v>
      </c>
      <c r="Q42" s="17" t="s">
        <v>554</v>
      </c>
      <c r="R42" s="17" t="s">
        <v>10</v>
      </c>
      <c r="S42" s="13" t="s">
        <v>2</v>
      </c>
      <c r="T42" s="13" t="s">
        <v>9</v>
      </c>
    </row>
    <row r="43" spans="1:26" ht="23.1" customHeight="1" x14ac:dyDescent="0.5">
      <c r="A43" s="96">
        <v>1</v>
      </c>
      <c r="B43" s="93">
        <v>27700</v>
      </c>
      <c r="C43" s="88" t="s">
        <v>13</v>
      </c>
      <c r="D43" s="89" t="s">
        <v>1808</v>
      </c>
      <c r="E43" s="97"/>
      <c r="F43" s="97"/>
      <c r="G43" s="97"/>
      <c r="H43" s="98"/>
      <c r="I43" s="98"/>
      <c r="J43" s="96"/>
      <c r="K43" s="99">
        <v>28</v>
      </c>
      <c r="L43" s="96">
        <v>29434</v>
      </c>
      <c r="M43" s="159" t="s">
        <v>14</v>
      </c>
      <c r="N43" s="158" t="s">
        <v>1833</v>
      </c>
      <c r="O43" s="97"/>
      <c r="P43" s="97"/>
      <c r="Q43" s="97"/>
      <c r="R43" s="98"/>
      <c r="S43" s="98"/>
      <c r="T43" s="96"/>
    </row>
    <row r="44" spans="1:26" ht="23.1" customHeight="1" x14ac:dyDescent="0.5">
      <c r="A44" s="94">
        <v>2</v>
      </c>
      <c r="B44" s="93">
        <v>27667</v>
      </c>
      <c r="C44" s="88" t="s">
        <v>13</v>
      </c>
      <c r="D44" s="89" t="s">
        <v>1809</v>
      </c>
      <c r="E44" s="100"/>
      <c r="F44" s="100"/>
      <c r="G44" s="100"/>
      <c r="H44" s="101"/>
      <c r="I44" s="101"/>
      <c r="J44" s="94"/>
      <c r="K44" s="99">
        <v>29</v>
      </c>
      <c r="L44" s="96">
        <v>29435</v>
      </c>
      <c r="M44" s="159" t="s">
        <v>14</v>
      </c>
      <c r="N44" s="158" t="s">
        <v>1834</v>
      </c>
      <c r="O44" s="100"/>
      <c r="P44" s="100"/>
      <c r="Q44" s="100"/>
      <c r="R44" s="101"/>
      <c r="S44" s="101"/>
      <c r="T44" s="94"/>
    </row>
    <row r="45" spans="1:26" ht="23.1" customHeight="1" x14ac:dyDescent="0.5">
      <c r="A45" s="94">
        <v>3</v>
      </c>
      <c r="B45" s="93">
        <v>27736</v>
      </c>
      <c r="C45" s="114" t="s">
        <v>13</v>
      </c>
      <c r="D45" s="100" t="s">
        <v>1810</v>
      </c>
      <c r="E45" s="100"/>
      <c r="F45" s="100"/>
      <c r="G45" s="100"/>
      <c r="H45" s="101"/>
      <c r="I45" s="101"/>
      <c r="J45" s="94"/>
      <c r="K45" s="99">
        <v>30</v>
      </c>
      <c r="L45" s="96">
        <v>29436</v>
      </c>
      <c r="M45" s="159" t="s">
        <v>14</v>
      </c>
      <c r="N45" s="158" t="s">
        <v>1835</v>
      </c>
      <c r="O45" s="100"/>
      <c r="P45" s="100"/>
      <c r="Q45" s="100"/>
      <c r="R45" s="101"/>
      <c r="S45" s="101"/>
      <c r="T45" s="94"/>
    </row>
    <row r="46" spans="1:26" ht="23.1" customHeight="1" x14ac:dyDescent="0.5">
      <c r="A46" s="96">
        <v>4</v>
      </c>
      <c r="B46" s="93">
        <v>27668</v>
      </c>
      <c r="C46" s="114" t="s">
        <v>13</v>
      </c>
      <c r="D46" s="100" t="s">
        <v>1811</v>
      </c>
      <c r="E46" s="100"/>
      <c r="F46" s="100"/>
      <c r="G46" s="100"/>
      <c r="H46" s="101"/>
      <c r="I46" s="101"/>
      <c r="J46" s="94"/>
      <c r="K46" s="99">
        <v>31</v>
      </c>
      <c r="L46" s="93">
        <v>27688</v>
      </c>
      <c r="M46" s="159" t="s">
        <v>14</v>
      </c>
      <c r="N46" s="158" t="s">
        <v>1836</v>
      </c>
      <c r="O46" s="100"/>
      <c r="P46" s="100"/>
      <c r="Q46" s="100"/>
      <c r="R46" s="101"/>
      <c r="S46" s="101"/>
      <c r="T46" s="94"/>
    </row>
    <row r="47" spans="1:26" ht="23.1" customHeight="1" x14ac:dyDescent="0.5">
      <c r="A47" s="94">
        <v>5</v>
      </c>
      <c r="B47" s="96">
        <v>29423</v>
      </c>
      <c r="C47" s="88" t="s">
        <v>13</v>
      </c>
      <c r="D47" s="89" t="s">
        <v>1812</v>
      </c>
      <c r="E47" s="100"/>
      <c r="F47" s="100"/>
      <c r="G47" s="100"/>
      <c r="H47" s="101"/>
      <c r="I47" s="101"/>
      <c r="J47" s="94"/>
      <c r="K47" s="99">
        <v>32</v>
      </c>
      <c r="L47" s="93">
        <v>27941</v>
      </c>
      <c r="M47" s="159" t="s">
        <v>14</v>
      </c>
      <c r="N47" s="158" t="s">
        <v>1837</v>
      </c>
      <c r="O47" s="100"/>
      <c r="P47" s="100"/>
      <c r="Q47" s="100"/>
      <c r="R47" s="101"/>
      <c r="S47" s="101"/>
      <c r="T47" s="94"/>
    </row>
    <row r="48" spans="1:26" ht="23.1" customHeight="1" x14ac:dyDescent="0.5">
      <c r="A48" s="96">
        <v>6</v>
      </c>
      <c r="B48" s="96">
        <v>29424</v>
      </c>
      <c r="C48" s="88" t="s">
        <v>13</v>
      </c>
      <c r="D48" s="89" t="s">
        <v>1813</v>
      </c>
      <c r="E48" s="100"/>
      <c r="F48" s="100"/>
      <c r="G48" s="100"/>
      <c r="H48" s="101"/>
      <c r="I48" s="101"/>
      <c r="J48" s="94"/>
      <c r="K48" s="99">
        <v>33</v>
      </c>
      <c r="L48" s="96">
        <v>29437</v>
      </c>
      <c r="M48" s="164" t="s">
        <v>14</v>
      </c>
      <c r="N48" s="163" t="s">
        <v>1838</v>
      </c>
      <c r="O48" s="100"/>
      <c r="P48" s="100"/>
      <c r="Q48" s="100"/>
      <c r="R48" s="101"/>
      <c r="S48" s="101"/>
      <c r="T48" s="94"/>
    </row>
    <row r="49" spans="1:20" ht="23.1" customHeight="1" x14ac:dyDescent="0.5">
      <c r="A49" s="94">
        <v>7</v>
      </c>
      <c r="B49" s="93">
        <v>27781</v>
      </c>
      <c r="C49" s="88" t="s">
        <v>13</v>
      </c>
      <c r="D49" s="89" t="s">
        <v>1814</v>
      </c>
      <c r="E49" s="100"/>
      <c r="F49" s="100"/>
      <c r="G49" s="100"/>
      <c r="H49" s="101"/>
      <c r="I49" s="101"/>
      <c r="J49" s="94"/>
      <c r="K49" s="99">
        <v>34</v>
      </c>
      <c r="L49" s="93">
        <v>27768</v>
      </c>
      <c r="M49" s="159" t="s">
        <v>14</v>
      </c>
      <c r="N49" s="158" t="s">
        <v>1839</v>
      </c>
      <c r="O49" s="100"/>
      <c r="P49" s="100"/>
      <c r="Q49" s="100"/>
      <c r="R49" s="101"/>
      <c r="S49" s="101"/>
      <c r="T49" s="94"/>
    </row>
    <row r="50" spans="1:20" ht="23.1" customHeight="1" x14ac:dyDescent="0.5">
      <c r="A50" s="94">
        <v>8</v>
      </c>
      <c r="B50" s="93">
        <v>27916</v>
      </c>
      <c r="C50" s="114" t="s">
        <v>13</v>
      </c>
      <c r="D50" s="100" t="s">
        <v>1815</v>
      </c>
      <c r="E50" s="100"/>
      <c r="F50" s="100"/>
      <c r="G50" s="100"/>
      <c r="H50" s="101"/>
      <c r="I50" s="101"/>
      <c r="J50" s="94"/>
      <c r="K50" s="99">
        <v>35</v>
      </c>
      <c r="L50" s="93">
        <v>27728</v>
      </c>
      <c r="M50" s="159" t="s">
        <v>14</v>
      </c>
      <c r="N50" s="158" t="s">
        <v>1840</v>
      </c>
      <c r="O50" s="100"/>
      <c r="P50" s="100"/>
      <c r="Q50" s="100"/>
      <c r="R50" s="101"/>
      <c r="S50" s="101"/>
      <c r="T50" s="94"/>
    </row>
    <row r="51" spans="1:20" ht="23.1" customHeight="1" x14ac:dyDescent="0.5">
      <c r="A51" s="96">
        <v>9</v>
      </c>
      <c r="B51" s="93">
        <v>27670</v>
      </c>
      <c r="C51" s="114" t="s">
        <v>13</v>
      </c>
      <c r="D51" s="100" t="s">
        <v>1816</v>
      </c>
      <c r="E51" s="100"/>
      <c r="F51" s="100"/>
      <c r="G51" s="100"/>
      <c r="H51" s="101"/>
      <c r="I51" s="101"/>
      <c r="J51" s="94"/>
      <c r="K51" s="99">
        <v>36</v>
      </c>
      <c r="L51" s="93">
        <v>27692</v>
      </c>
      <c r="M51" s="159" t="s">
        <v>14</v>
      </c>
      <c r="N51" s="158" t="s">
        <v>1841</v>
      </c>
      <c r="O51" s="100"/>
      <c r="P51" s="100"/>
      <c r="Q51" s="100"/>
      <c r="R51" s="101"/>
      <c r="S51" s="101"/>
      <c r="T51" s="94"/>
    </row>
    <row r="52" spans="1:20" ht="23.1" customHeight="1" x14ac:dyDescent="0.5">
      <c r="A52" s="94">
        <v>10</v>
      </c>
      <c r="B52" s="93">
        <v>27889</v>
      </c>
      <c r="C52" s="88" t="s">
        <v>13</v>
      </c>
      <c r="D52" s="89" t="s">
        <v>1817</v>
      </c>
      <c r="E52" s="100"/>
      <c r="F52" s="100"/>
      <c r="G52" s="100"/>
      <c r="H52" s="101"/>
      <c r="I52" s="101"/>
      <c r="J52" s="94"/>
      <c r="K52" s="99">
        <v>37</v>
      </c>
      <c r="L52" s="96">
        <v>29438</v>
      </c>
      <c r="M52" s="159" t="s">
        <v>14</v>
      </c>
      <c r="N52" s="158" t="s">
        <v>2122</v>
      </c>
      <c r="O52" s="100"/>
      <c r="P52" s="100"/>
      <c r="Q52" s="100"/>
      <c r="R52" s="101"/>
      <c r="S52" s="101"/>
      <c r="T52" s="94"/>
    </row>
    <row r="53" spans="1:20" ht="23.1" customHeight="1" x14ac:dyDescent="0.5">
      <c r="A53" s="96">
        <v>11</v>
      </c>
      <c r="B53" s="93">
        <v>27740</v>
      </c>
      <c r="C53" s="88" t="s">
        <v>13</v>
      </c>
      <c r="D53" s="89" t="s">
        <v>1818</v>
      </c>
      <c r="E53" s="100"/>
      <c r="F53" s="100"/>
      <c r="G53" s="100"/>
      <c r="H53" s="101"/>
      <c r="I53" s="101"/>
      <c r="J53" s="94"/>
      <c r="K53" s="99">
        <v>38</v>
      </c>
      <c r="L53" s="93">
        <v>27663</v>
      </c>
      <c r="M53" s="159" t="s">
        <v>14</v>
      </c>
      <c r="N53" s="158" t="s">
        <v>1842</v>
      </c>
      <c r="O53" s="100"/>
      <c r="P53" s="100"/>
      <c r="Q53" s="100"/>
      <c r="R53" s="101"/>
      <c r="S53" s="101"/>
      <c r="T53" s="94"/>
    </row>
    <row r="54" spans="1:20" ht="23.1" customHeight="1" x14ac:dyDescent="0.5">
      <c r="A54" s="94">
        <v>12</v>
      </c>
      <c r="B54" s="93">
        <v>27919</v>
      </c>
      <c r="C54" s="88" t="s">
        <v>13</v>
      </c>
      <c r="D54" s="89" t="s">
        <v>1819</v>
      </c>
      <c r="E54" s="100"/>
      <c r="F54" s="100"/>
      <c r="G54" s="100"/>
      <c r="H54" s="101"/>
      <c r="I54" s="101"/>
      <c r="J54" s="94"/>
      <c r="K54" s="99">
        <v>39</v>
      </c>
      <c r="L54" s="93">
        <v>27872</v>
      </c>
      <c r="M54" s="159" t="s">
        <v>14</v>
      </c>
      <c r="N54" s="158" t="s">
        <v>1843</v>
      </c>
      <c r="O54" s="100"/>
      <c r="P54" s="100"/>
      <c r="Q54" s="100"/>
      <c r="R54" s="101"/>
      <c r="S54" s="101"/>
      <c r="T54" s="94"/>
    </row>
    <row r="55" spans="1:20" ht="23.1" customHeight="1" x14ac:dyDescent="0.5">
      <c r="A55" s="94">
        <v>13</v>
      </c>
      <c r="B55" s="96">
        <v>29425</v>
      </c>
      <c r="C55" s="88" t="s">
        <v>13</v>
      </c>
      <c r="D55" s="89" t="s">
        <v>1820</v>
      </c>
      <c r="E55" s="100"/>
      <c r="F55" s="100"/>
      <c r="G55" s="100"/>
      <c r="H55" s="101"/>
      <c r="I55" s="101"/>
      <c r="J55" s="94"/>
      <c r="K55" s="99">
        <v>40</v>
      </c>
      <c r="L55" s="93">
        <v>27733</v>
      </c>
      <c r="M55" s="159" t="s">
        <v>14</v>
      </c>
      <c r="N55" s="158" t="s">
        <v>1844</v>
      </c>
      <c r="O55" s="100"/>
      <c r="P55" s="100"/>
      <c r="Q55" s="100"/>
      <c r="R55" s="101"/>
      <c r="S55" s="101"/>
      <c r="T55" s="94"/>
    </row>
    <row r="56" spans="1:20" ht="23.1" customHeight="1" x14ac:dyDescent="0.5">
      <c r="A56" s="96">
        <v>14</v>
      </c>
      <c r="B56" s="96">
        <v>29426</v>
      </c>
      <c r="C56" s="88" t="s">
        <v>14</v>
      </c>
      <c r="D56" s="89" t="s">
        <v>2120</v>
      </c>
      <c r="E56" s="100"/>
      <c r="F56" s="100"/>
      <c r="G56" s="100"/>
      <c r="H56" s="101"/>
      <c r="I56" s="101"/>
      <c r="J56" s="94"/>
      <c r="K56" s="103">
        <v>41</v>
      </c>
      <c r="L56" s="94">
        <v>29542</v>
      </c>
      <c r="M56" s="102" t="s">
        <v>14</v>
      </c>
      <c r="N56" s="100" t="s">
        <v>2131</v>
      </c>
      <c r="O56" s="100"/>
      <c r="P56" s="100"/>
      <c r="Q56" s="100"/>
      <c r="R56" s="101"/>
      <c r="S56" s="101"/>
      <c r="T56" s="94"/>
    </row>
    <row r="57" spans="1:20" ht="23.1" customHeight="1" x14ac:dyDescent="0.5">
      <c r="A57" s="94">
        <v>15</v>
      </c>
      <c r="B57" s="96">
        <v>29427</v>
      </c>
      <c r="C57" s="88" t="s">
        <v>14</v>
      </c>
      <c r="D57" s="89" t="s">
        <v>1821</v>
      </c>
      <c r="E57" s="100"/>
      <c r="F57" s="100"/>
      <c r="G57" s="100"/>
      <c r="H57" s="101"/>
      <c r="I57" s="101"/>
      <c r="J57" s="94"/>
      <c r="K57" s="96"/>
      <c r="L57" s="94"/>
      <c r="M57" s="102"/>
      <c r="N57" s="100"/>
      <c r="O57" s="100"/>
      <c r="P57" s="100"/>
      <c r="Q57" s="100"/>
      <c r="R57" s="101"/>
      <c r="S57" s="101"/>
      <c r="T57" s="94"/>
    </row>
    <row r="58" spans="1:20" ht="23.1" customHeight="1" x14ac:dyDescent="0.5">
      <c r="A58" s="96">
        <v>16</v>
      </c>
      <c r="B58" s="96">
        <v>29428</v>
      </c>
      <c r="C58" s="88" t="s">
        <v>14</v>
      </c>
      <c r="D58" s="89" t="s">
        <v>1822</v>
      </c>
      <c r="E58" s="100"/>
      <c r="F58" s="100"/>
      <c r="G58" s="100"/>
      <c r="H58" s="101"/>
      <c r="I58" s="101"/>
      <c r="J58" s="94"/>
      <c r="K58" s="103"/>
      <c r="L58" s="94"/>
      <c r="N58" s="105"/>
      <c r="O58" s="100"/>
      <c r="P58" s="100"/>
      <c r="Q58" s="100"/>
      <c r="R58" s="101"/>
      <c r="S58" s="101"/>
      <c r="T58" s="94"/>
    </row>
    <row r="59" spans="1:20" ht="23.1" customHeight="1" x14ac:dyDescent="0.5">
      <c r="A59" s="94">
        <v>17</v>
      </c>
      <c r="B59" s="93">
        <v>27865</v>
      </c>
      <c r="C59" s="88" t="s">
        <v>14</v>
      </c>
      <c r="D59" s="89" t="s">
        <v>1823</v>
      </c>
      <c r="E59" s="100"/>
      <c r="F59" s="100"/>
      <c r="G59" s="100"/>
      <c r="H59" s="101"/>
      <c r="I59" s="101"/>
      <c r="J59" s="94"/>
      <c r="K59" s="96"/>
      <c r="L59" s="94"/>
      <c r="M59" s="102"/>
      <c r="N59" s="100"/>
      <c r="O59" s="100"/>
      <c r="P59" s="100"/>
      <c r="Q59" s="100"/>
      <c r="R59" s="101"/>
      <c r="S59" s="101"/>
      <c r="T59" s="94"/>
    </row>
    <row r="60" spans="1:20" ht="23.1" customHeight="1" x14ac:dyDescent="0.5">
      <c r="A60" s="94">
        <v>18</v>
      </c>
      <c r="B60" s="96">
        <v>29429</v>
      </c>
      <c r="C60" s="114" t="s">
        <v>14</v>
      </c>
      <c r="D60" s="100" t="s">
        <v>1824</v>
      </c>
      <c r="E60" s="100"/>
      <c r="F60" s="100"/>
      <c r="G60" s="100"/>
      <c r="H60" s="101"/>
      <c r="I60" s="101"/>
      <c r="J60" s="94"/>
      <c r="K60" s="103"/>
      <c r="L60" s="94"/>
      <c r="M60" s="102"/>
      <c r="N60" s="100"/>
      <c r="O60" s="100"/>
      <c r="P60" s="100"/>
      <c r="Q60" s="100"/>
      <c r="R60" s="101"/>
      <c r="S60" s="101"/>
      <c r="T60" s="94"/>
    </row>
    <row r="61" spans="1:20" ht="23.1" customHeight="1" x14ac:dyDescent="0.5">
      <c r="A61" s="96">
        <v>19</v>
      </c>
      <c r="B61" s="96">
        <v>29430</v>
      </c>
      <c r="C61" s="88" t="s">
        <v>14</v>
      </c>
      <c r="D61" s="89" t="s">
        <v>1825</v>
      </c>
      <c r="E61" s="100"/>
      <c r="F61" s="100"/>
      <c r="G61" s="100"/>
      <c r="H61" s="106"/>
      <c r="I61" s="106"/>
      <c r="J61" s="107"/>
      <c r="K61" s="96"/>
      <c r="L61" s="94"/>
      <c r="M61" s="102"/>
      <c r="N61" s="100"/>
      <c r="O61" s="100"/>
      <c r="P61" s="100"/>
      <c r="Q61" s="100"/>
      <c r="R61" s="106"/>
      <c r="S61" s="106"/>
      <c r="T61" s="107"/>
    </row>
    <row r="62" spans="1:20" ht="23.1" customHeight="1" x14ac:dyDescent="0.5">
      <c r="A62" s="94">
        <v>20</v>
      </c>
      <c r="B62" s="93">
        <v>27929</v>
      </c>
      <c r="C62" s="88" t="s">
        <v>14</v>
      </c>
      <c r="D62" s="89" t="s">
        <v>1826</v>
      </c>
      <c r="E62" s="100"/>
      <c r="F62" s="100"/>
      <c r="G62" s="100"/>
      <c r="H62" s="101"/>
      <c r="I62" s="101"/>
      <c r="J62" s="94"/>
      <c r="K62" s="103"/>
      <c r="L62" s="94"/>
      <c r="M62" s="102"/>
      <c r="N62" s="100"/>
      <c r="O62" s="100"/>
      <c r="P62" s="100"/>
      <c r="Q62" s="100"/>
      <c r="R62" s="101"/>
      <c r="S62" s="101"/>
      <c r="T62" s="94"/>
    </row>
    <row r="63" spans="1:20" ht="23.1" customHeight="1" x14ac:dyDescent="0.5">
      <c r="A63" s="96">
        <v>21</v>
      </c>
      <c r="B63" s="93">
        <v>27757</v>
      </c>
      <c r="C63" s="88" t="s">
        <v>14</v>
      </c>
      <c r="D63" s="89" t="s">
        <v>1827</v>
      </c>
      <c r="E63" s="100"/>
      <c r="F63" s="100"/>
      <c r="G63" s="100"/>
      <c r="H63" s="101"/>
      <c r="I63" s="101"/>
      <c r="J63" s="94"/>
      <c r="K63" s="96"/>
      <c r="L63" s="94"/>
      <c r="M63" s="102"/>
      <c r="N63" s="100"/>
      <c r="O63" s="100"/>
      <c r="P63" s="100"/>
      <c r="Q63" s="100"/>
      <c r="R63" s="101"/>
      <c r="S63" s="101"/>
      <c r="T63" s="94"/>
    </row>
    <row r="64" spans="1:20" ht="23.1" customHeight="1" x14ac:dyDescent="0.5">
      <c r="A64" s="94">
        <v>22</v>
      </c>
      <c r="B64" s="93">
        <v>27719</v>
      </c>
      <c r="C64" s="88" t="s">
        <v>14</v>
      </c>
      <c r="D64" s="89" t="s">
        <v>1828</v>
      </c>
      <c r="E64" s="100"/>
      <c r="F64" s="100"/>
      <c r="G64" s="100"/>
      <c r="H64" s="101"/>
      <c r="I64" s="101"/>
      <c r="J64" s="94"/>
      <c r="K64" s="103"/>
      <c r="L64" s="94"/>
      <c r="M64" s="102"/>
      <c r="N64" s="100"/>
      <c r="O64" s="100"/>
      <c r="P64" s="100"/>
      <c r="Q64" s="100"/>
      <c r="R64" s="101"/>
      <c r="S64" s="101"/>
      <c r="T64" s="94"/>
    </row>
    <row r="65" spans="1:26" ht="23.1" customHeight="1" x14ac:dyDescent="0.5">
      <c r="A65" s="94">
        <v>23</v>
      </c>
      <c r="B65" s="96">
        <v>29431</v>
      </c>
      <c r="C65" s="88" t="s">
        <v>14</v>
      </c>
      <c r="D65" s="89" t="s">
        <v>1829</v>
      </c>
      <c r="E65" s="100"/>
      <c r="F65" s="100"/>
      <c r="G65" s="100"/>
      <c r="H65" s="101"/>
      <c r="I65" s="101"/>
      <c r="J65" s="94"/>
      <c r="K65" s="96"/>
      <c r="L65" s="94"/>
      <c r="N65" s="105"/>
      <c r="O65" s="100"/>
      <c r="P65" s="100"/>
      <c r="Q65" s="100"/>
      <c r="R65" s="101"/>
      <c r="S65" s="101"/>
      <c r="T65" s="94"/>
    </row>
    <row r="66" spans="1:26" ht="23.1" customHeight="1" x14ac:dyDescent="0.5">
      <c r="A66" s="96">
        <v>24</v>
      </c>
      <c r="B66" s="96">
        <v>29432</v>
      </c>
      <c r="C66" s="114" t="s">
        <v>14</v>
      </c>
      <c r="D66" s="100" t="s">
        <v>1830</v>
      </c>
      <c r="E66" s="100"/>
      <c r="F66" s="100"/>
      <c r="G66" s="100"/>
      <c r="H66" s="101"/>
      <c r="I66" s="101"/>
      <c r="J66" s="94"/>
      <c r="K66" s="94"/>
      <c r="L66" s="94"/>
      <c r="M66" s="102"/>
      <c r="N66" s="100"/>
      <c r="O66" s="100"/>
      <c r="P66" s="100"/>
      <c r="Q66" s="100"/>
      <c r="R66" s="101"/>
      <c r="S66" s="101"/>
      <c r="T66" s="94"/>
    </row>
    <row r="67" spans="1:26" ht="23.1" customHeight="1" x14ac:dyDescent="0.5">
      <c r="A67" s="94">
        <v>25</v>
      </c>
      <c r="B67" s="96">
        <v>29433</v>
      </c>
      <c r="C67" s="88" t="s">
        <v>14</v>
      </c>
      <c r="D67" s="89" t="s">
        <v>1831</v>
      </c>
      <c r="E67" s="100"/>
      <c r="F67" s="100"/>
      <c r="G67" s="100"/>
      <c r="H67" s="101"/>
      <c r="I67" s="101"/>
      <c r="J67" s="94"/>
      <c r="K67" s="94"/>
      <c r="L67" s="94"/>
      <c r="M67" s="102"/>
      <c r="N67" s="100"/>
      <c r="O67" s="100"/>
      <c r="P67" s="100"/>
      <c r="Q67" s="100"/>
      <c r="R67" s="101"/>
      <c r="S67" s="101"/>
      <c r="T67" s="94"/>
    </row>
    <row r="68" spans="1:26" ht="23.1" customHeight="1" x14ac:dyDescent="0.5">
      <c r="A68" s="96">
        <v>26</v>
      </c>
      <c r="B68" s="93">
        <v>27724</v>
      </c>
      <c r="C68" s="88" t="s">
        <v>14</v>
      </c>
      <c r="D68" s="89" t="s">
        <v>1832</v>
      </c>
      <c r="E68" s="100"/>
      <c r="F68" s="100"/>
      <c r="G68" s="100"/>
      <c r="H68" s="101"/>
      <c r="I68" s="101"/>
      <c r="J68" s="94"/>
      <c r="K68" s="94"/>
      <c r="L68" s="94"/>
      <c r="M68" s="102"/>
      <c r="N68" s="100"/>
      <c r="O68" s="100"/>
      <c r="P68" s="100"/>
      <c r="Q68" s="100"/>
      <c r="R68" s="101"/>
      <c r="S68" s="101"/>
      <c r="T68" s="94"/>
    </row>
    <row r="69" spans="1:26" ht="23.1" customHeight="1" x14ac:dyDescent="0.5">
      <c r="A69" s="94">
        <v>27</v>
      </c>
      <c r="B69" s="93">
        <v>27901</v>
      </c>
      <c r="C69" s="88" t="s">
        <v>14</v>
      </c>
      <c r="D69" s="89" t="s">
        <v>2121</v>
      </c>
      <c r="E69" s="100"/>
      <c r="F69" s="108"/>
      <c r="G69" s="108"/>
      <c r="H69" s="94"/>
      <c r="I69" s="94"/>
      <c r="J69" s="94"/>
      <c r="K69" s="94"/>
      <c r="L69" s="94"/>
      <c r="M69" s="102"/>
      <c r="N69" s="100"/>
      <c r="O69" s="100"/>
      <c r="P69" s="108"/>
      <c r="Q69" s="108"/>
      <c r="R69" s="94"/>
      <c r="S69" s="94"/>
      <c r="T69" s="94"/>
    </row>
    <row r="70" spans="1:26" s="31" customFormat="1" ht="23.1" customHeight="1" x14ac:dyDescent="0.5">
      <c r="A70" s="109" t="s">
        <v>15</v>
      </c>
      <c r="B70" s="110"/>
      <c r="C70" s="104"/>
      <c r="D70" s="111"/>
      <c r="E70" s="112"/>
      <c r="F70" s="112"/>
      <c r="G70" s="112"/>
      <c r="H70" s="111"/>
      <c r="I70" s="111"/>
      <c r="J70" s="111"/>
      <c r="K70" s="111"/>
      <c r="L70" s="110"/>
      <c r="M70" s="104"/>
      <c r="N70" s="111"/>
      <c r="O70" s="112"/>
      <c r="P70" s="112"/>
      <c r="Q70" s="112"/>
      <c r="R70" s="111"/>
      <c r="S70" s="111"/>
      <c r="T70" s="111"/>
      <c r="V70" s="154"/>
      <c r="W70" s="154"/>
      <c r="X70" s="155"/>
      <c r="Y70" s="155"/>
      <c r="Z70" s="155"/>
    </row>
    <row r="71" spans="1:26" s="157" customFormat="1" ht="23.1" customHeight="1" x14ac:dyDescent="0.5">
      <c r="A71" s="195" t="s">
        <v>202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V71" s="31"/>
      <c r="W71" s="31"/>
      <c r="X71" s="30"/>
      <c r="Y71" s="30"/>
      <c r="Z71" s="30"/>
    </row>
    <row r="72" spans="1:26" ht="23.1" customHeight="1" x14ac:dyDescent="0.5">
      <c r="A72" s="195" t="s">
        <v>203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V72" s="157"/>
      <c r="W72" s="157"/>
      <c r="X72" s="156"/>
      <c r="Y72" s="156"/>
      <c r="Z72" s="156"/>
    </row>
    <row r="73" spans="1:26" ht="23.1" customHeight="1" x14ac:dyDescent="0.5">
      <c r="A73" s="196" t="s">
        <v>552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</row>
    <row r="74" spans="1:26" ht="23.1" customHeight="1" x14ac:dyDescent="0.5">
      <c r="A74" s="196" t="s">
        <v>2125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</row>
    <row r="75" spans="1:26" ht="23.1" customHeight="1" x14ac:dyDescent="0.5">
      <c r="A75" s="197" t="s">
        <v>1765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</row>
    <row r="76" spans="1:26" s="171" customFormat="1" ht="23.1" customHeight="1" x14ac:dyDescent="0.5">
      <c r="A76" s="214" t="s">
        <v>2231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W76" s="170" t="s">
        <v>174</v>
      </c>
      <c r="X76" s="169">
        <f>COUNTIF(C151:C177:M151:M177,"นาย")</f>
        <v>12</v>
      </c>
      <c r="Y76" s="169">
        <f>COUNTIF(C151:C177:M151:M177,"น.ส.")</f>
        <v>28</v>
      </c>
      <c r="Z76" s="169">
        <f t="shared" ref="Z76" si="2">SUM(X76:Y76)</f>
        <v>40</v>
      </c>
    </row>
    <row r="77" spans="1:26" ht="23.1" customHeight="1" x14ac:dyDescent="0.5">
      <c r="A77" s="15" t="s">
        <v>7</v>
      </c>
      <c r="B77" s="15" t="s">
        <v>7</v>
      </c>
      <c r="C77" s="212" t="s">
        <v>3</v>
      </c>
      <c r="D77" s="215"/>
      <c r="E77" s="212" t="s">
        <v>5</v>
      </c>
      <c r="F77" s="215"/>
      <c r="G77" s="215"/>
      <c r="H77" s="215"/>
      <c r="I77" s="215"/>
      <c r="J77" s="213"/>
      <c r="K77" s="15" t="s">
        <v>7</v>
      </c>
      <c r="L77" s="15" t="s">
        <v>7</v>
      </c>
      <c r="M77" s="212" t="s">
        <v>3</v>
      </c>
      <c r="N77" s="215"/>
      <c r="O77" s="212" t="s">
        <v>5</v>
      </c>
      <c r="P77" s="215"/>
      <c r="Q77" s="215"/>
      <c r="R77" s="215"/>
      <c r="S77" s="215"/>
      <c r="T77" s="213"/>
    </row>
    <row r="78" spans="1:26" ht="23.1" customHeight="1" x14ac:dyDescent="0.5">
      <c r="A78" s="16" t="s">
        <v>6</v>
      </c>
      <c r="B78" s="16" t="s">
        <v>4</v>
      </c>
      <c r="C78" s="207"/>
      <c r="D78" s="216"/>
      <c r="E78" s="17" t="s">
        <v>553</v>
      </c>
      <c r="F78" s="17" t="s">
        <v>8</v>
      </c>
      <c r="G78" s="17" t="s">
        <v>554</v>
      </c>
      <c r="H78" s="17" t="s">
        <v>10</v>
      </c>
      <c r="I78" s="13" t="s">
        <v>2</v>
      </c>
      <c r="J78" s="13" t="s">
        <v>9</v>
      </c>
      <c r="K78" s="16" t="s">
        <v>6</v>
      </c>
      <c r="L78" s="16" t="s">
        <v>4</v>
      </c>
      <c r="M78" s="207"/>
      <c r="N78" s="216"/>
      <c r="O78" s="17" t="s">
        <v>553</v>
      </c>
      <c r="P78" s="17" t="s">
        <v>8</v>
      </c>
      <c r="Q78" s="17" t="s">
        <v>554</v>
      </c>
      <c r="R78" s="17" t="s">
        <v>10</v>
      </c>
      <c r="S78" s="13" t="s">
        <v>2</v>
      </c>
      <c r="T78" s="13" t="s">
        <v>9</v>
      </c>
    </row>
    <row r="79" spans="1:26" ht="23.1" customHeight="1" x14ac:dyDescent="0.5">
      <c r="A79" s="96">
        <v>1</v>
      </c>
      <c r="B79" s="96">
        <v>29439</v>
      </c>
      <c r="C79" s="88" t="s">
        <v>13</v>
      </c>
      <c r="D79" s="89" t="s">
        <v>1845</v>
      </c>
      <c r="E79" s="97"/>
      <c r="F79" s="97"/>
      <c r="G79" s="97"/>
      <c r="H79" s="98"/>
      <c r="I79" s="98"/>
      <c r="J79" s="96"/>
      <c r="K79" s="99">
        <v>28</v>
      </c>
      <c r="L79" s="96">
        <v>29449</v>
      </c>
      <c r="M79" s="159" t="s">
        <v>14</v>
      </c>
      <c r="N79" s="158" t="s">
        <v>1873</v>
      </c>
      <c r="O79" s="97"/>
      <c r="P79" s="97"/>
      <c r="Q79" s="97"/>
      <c r="R79" s="98"/>
      <c r="S79" s="98"/>
      <c r="T79" s="96"/>
    </row>
    <row r="80" spans="1:26" ht="23.1" customHeight="1" x14ac:dyDescent="0.5">
      <c r="A80" s="94">
        <v>2</v>
      </c>
      <c r="B80" s="93">
        <v>27704</v>
      </c>
      <c r="C80" s="88" t="s">
        <v>13</v>
      </c>
      <c r="D80" s="89" t="s">
        <v>1846</v>
      </c>
      <c r="E80" s="100"/>
      <c r="F80" s="100"/>
      <c r="G80" s="100"/>
      <c r="H80" s="101"/>
      <c r="I80" s="101"/>
      <c r="J80" s="94"/>
      <c r="K80" s="99">
        <v>29</v>
      </c>
      <c r="L80" s="96">
        <v>29450</v>
      </c>
      <c r="M80" s="159" t="s">
        <v>14</v>
      </c>
      <c r="N80" s="158" t="s">
        <v>1874</v>
      </c>
      <c r="O80" s="100"/>
      <c r="P80" s="100"/>
      <c r="Q80" s="100"/>
      <c r="R80" s="101"/>
      <c r="S80" s="101"/>
      <c r="T80" s="94"/>
    </row>
    <row r="81" spans="1:20" ht="23.1" customHeight="1" x14ac:dyDescent="0.5">
      <c r="A81" s="94">
        <v>3</v>
      </c>
      <c r="B81" s="93">
        <v>27775</v>
      </c>
      <c r="C81" s="114" t="s">
        <v>13</v>
      </c>
      <c r="D81" s="100" t="s">
        <v>1847</v>
      </c>
      <c r="E81" s="100"/>
      <c r="F81" s="100"/>
      <c r="G81" s="100"/>
      <c r="H81" s="101"/>
      <c r="I81" s="101"/>
      <c r="J81" s="94"/>
      <c r="K81" s="99">
        <v>30</v>
      </c>
      <c r="L81" s="96">
        <v>29451</v>
      </c>
      <c r="M81" s="159" t="s">
        <v>14</v>
      </c>
      <c r="N81" s="158" t="s">
        <v>1875</v>
      </c>
      <c r="O81" s="100"/>
      <c r="P81" s="100"/>
      <c r="Q81" s="100"/>
      <c r="R81" s="101"/>
      <c r="S81" s="101"/>
      <c r="T81" s="94"/>
    </row>
    <row r="82" spans="1:20" ht="23.1" customHeight="1" x14ac:dyDescent="0.5">
      <c r="A82" s="96">
        <v>4</v>
      </c>
      <c r="B82" s="93">
        <v>27884</v>
      </c>
      <c r="C82" s="114" t="s">
        <v>13</v>
      </c>
      <c r="D82" s="100" t="s">
        <v>1848</v>
      </c>
      <c r="E82" s="100"/>
      <c r="F82" s="100"/>
      <c r="G82" s="100"/>
      <c r="H82" s="101"/>
      <c r="I82" s="101"/>
      <c r="J82" s="94"/>
      <c r="K82" s="99">
        <v>31</v>
      </c>
      <c r="L82" s="96">
        <v>29452</v>
      </c>
      <c r="M82" s="159" t="s">
        <v>14</v>
      </c>
      <c r="N82" s="158" t="s">
        <v>1876</v>
      </c>
      <c r="O82" s="100"/>
      <c r="P82" s="100"/>
      <c r="Q82" s="100"/>
      <c r="R82" s="101"/>
      <c r="S82" s="101"/>
      <c r="T82" s="94"/>
    </row>
    <row r="83" spans="1:20" ht="23.1" customHeight="1" x14ac:dyDescent="0.5">
      <c r="A83" s="94">
        <v>5</v>
      </c>
      <c r="B83" s="93">
        <v>27814</v>
      </c>
      <c r="C83" s="88" t="s">
        <v>13</v>
      </c>
      <c r="D83" s="89" t="s">
        <v>1849</v>
      </c>
      <c r="E83" s="100"/>
      <c r="F83" s="100"/>
      <c r="G83" s="100"/>
      <c r="H83" s="101"/>
      <c r="I83" s="101"/>
      <c r="J83" s="94"/>
      <c r="K83" s="99">
        <v>32</v>
      </c>
      <c r="L83" s="93">
        <v>27656</v>
      </c>
      <c r="M83" s="159" t="s">
        <v>14</v>
      </c>
      <c r="N83" s="158" t="s">
        <v>1877</v>
      </c>
      <c r="O83" s="100"/>
      <c r="P83" s="100"/>
      <c r="Q83" s="100"/>
      <c r="R83" s="101"/>
      <c r="S83" s="101"/>
      <c r="T83" s="94"/>
    </row>
    <row r="84" spans="1:20" ht="23.1" customHeight="1" x14ac:dyDescent="0.5">
      <c r="A84" s="96">
        <v>6</v>
      </c>
      <c r="B84" s="96">
        <v>29440</v>
      </c>
      <c r="C84" s="88" t="s">
        <v>13</v>
      </c>
      <c r="D84" s="89" t="s">
        <v>1850</v>
      </c>
      <c r="E84" s="100"/>
      <c r="F84" s="100"/>
      <c r="G84" s="100"/>
      <c r="H84" s="101"/>
      <c r="I84" s="101"/>
      <c r="J84" s="94"/>
      <c r="K84" s="99">
        <v>33</v>
      </c>
      <c r="L84" s="93">
        <v>27906</v>
      </c>
      <c r="M84" s="159" t="s">
        <v>14</v>
      </c>
      <c r="N84" s="158" t="s">
        <v>1878</v>
      </c>
      <c r="O84" s="100"/>
      <c r="P84" s="100"/>
      <c r="Q84" s="100"/>
      <c r="R84" s="101"/>
      <c r="S84" s="101"/>
      <c r="T84" s="94"/>
    </row>
    <row r="85" spans="1:20" ht="23.1" customHeight="1" x14ac:dyDescent="0.5">
      <c r="A85" s="94">
        <v>7</v>
      </c>
      <c r="B85" s="93">
        <v>27636</v>
      </c>
      <c r="C85" s="88" t="s">
        <v>13</v>
      </c>
      <c r="D85" s="89" t="s">
        <v>1851</v>
      </c>
      <c r="E85" s="100"/>
      <c r="F85" s="100"/>
      <c r="G85" s="100"/>
      <c r="H85" s="101"/>
      <c r="I85" s="101"/>
      <c r="J85" s="94"/>
      <c r="K85" s="99">
        <v>34</v>
      </c>
      <c r="L85" s="93">
        <v>27765</v>
      </c>
      <c r="M85" s="164" t="s">
        <v>14</v>
      </c>
      <c r="N85" s="163" t="s">
        <v>1879</v>
      </c>
      <c r="O85" s="100"/>
      <c r="P85" s="100"/>
      <c r="Q85" s="100"/>
      <c r="R85" s="101"/>
      <c r="S85" s="101"/>
      <c r="T85" s="94"/>
    </row>
    <row r="86" spans="1:20" ht="23.1" customHeight="1" x14ac:dyDescent="0.5">
      <c r="A86" s="94">
        <v>8</v>
      </c>
      <c r="B86" s="96">
        <v>29441</v>
      </c>
      <c r="C86" s="114" t="s">
        <v>13</v>
      </c>
      <c r="D86" s="100" t="s">
        <v>1852</v>
      </c>
      <c r="E86" s="100"/>
      <c r="F86" s="100"/>
      <c r="G86" s="100"/>
      <c r="H86" s="101"/>
      <c r="I86" s="101"/>
      <c r="J86" s="94"/>
      <c r="K86" s="99">
        <v>35</v>
      </c>
      <c r="L86" s="96">
        <v>29453</v>
      </c>
      <c r="M86" s="159" t="s">
        <v>14</v>
      </c>
      <c r="N86" s="158" t="s">
        <v>1880</v>
      </c>
      <c r="O86" s="100"/>
      <c r="P86" s="100"/>
      <c r="Q86" s="100"/>
      <c r="R86" s="101"/>
      <c r="S86" s="101"/>
      <c r="T86" s="94"/>
    </row>
    <row r="87" spans="1:20" ht="23.1" customHeight="1" x14ac:dyDescent="0.5">
      <c r="A87" s="96">
        <v>9</v>
      </c>
      <c r="B87" s="93">
        <v>27672</v>
      </c>
      <c r="C87" s="114" t="s">
        <v>13</v>
      </c>
      <c r="D87" s="100" t="s">
        <v>1853</v>
      </c>
      <c r="E87" s="100"/>
      <c r="F87" s="100"/>
      <c r="G87" s="100"/>
      <c r="H87" s="101"/>
      <c r="I87" s="101"/>
      <c r="J87" s="94"/>
      <c r="K87" s="99">
        <v>36</v>
      </c>
      <c r="L87" s="93">
        <v>27694</v>
      </c>
      <c r="M87" s="159" t="s">
        <v>14</v>
      </c>
      <c r="N87" s="158" t="s">
        <v>1881</v>
      </c>
      <c r="O87" s="100"/>
      <c r="P87" s="100"/>
      <c r="Q87" s="100"/>
      <c r="R87" s="101"/>
      <c r="S87" s="101"/>
      <c r="T87" s="94"/>
    </row>
    <row r="88" spans="1:20" ht="23.1" customHeight="1" x14ac:dyDescent="0.5">
      <c r="A88" s="94">
        <v>10</v>
      </c>
      <c r="B88" s="93">
        <v>27857</v>
      </c>
      <c r="C88" s="88" t="s">
        <v>13</v>
      </c>
      <c r="D88" s="89" t="s">
        <v>1854</v>
      </c>
      <c r="E88" s="100"/>
      <c r="F88" s="100"/>
      <c r="G88" s="100"/>
      <c r="H88" s="101"/>
      <c r="I88" s="101"/>
      <c r="J88" s="94"/>
      <c r="K88" s="99">
        <v>37</v>
      </c>
      <c r="L88" s="93">
        <v>27698</v>
      </c>
      <c r="M88" s="159" t="s">
        <v>14</v>
      </c>
      <c r="N88" s="158" t="s">
        <v>1882</v>
      </c>
      <c r="O88" s="100"/>
      <c r="P88" s="100"/>
      <c r="Q88" s="100"/>
      <c r="R88" s="101"/>
      <c r="S88" s="101"/>
      <c r="T88" s="94"/>
    </row>
    <row r="89" spans="1:20" ht="23.1" customHeight="1" x14ac:dyDescent="0.5">
      <c r="A89" s="96">
        <v>11</v>
      </c>
      <c r="B89" s="93">
        <v>27742</v>
      </c>
      <c r="C89" s="88" t="s">
        <v>13</v>
      </c>
      <c r="D89" s="89" t="s">
        <v>1855</v>
      </c>
      <c r="E89" s="100"/>
      <c r="F89" s="100"/>
      <c r="G89" s="100"/>
      <c r="H89" s="101"/>
      <c r="I89" s="101"/>
      <c r="J89" s="94"/>
      <c r="K89" s="99">
        <v>38</v>
      </c>
      <c r="L89" s="93">
        <v>27803</v>
      </c>
      <c r="M89" s="159" t="s">
        <v>14</v>
      </c>
      <c r="N89" s="158" t="s">
        <v>1883</v>
      </c>
      <c r="O89" s="100"/>
      <c r="P89" s="100"/>
      <c r="Q89" s="100"/>
      <c r="R89" s="101"/>
      <c r="S89" s="101"/>
      <c r="T89" s="94"/>
    </row>
    <row r="90" spans="1:20" ht="23.1" customHeight="1" x14ac:dyDescent="0.5">
      <c r="A90" s="94">
        <v>12</v>
      </c>
      <c r="B90" s="93">
        <v>27786</v>
      </c>
      <c r="C90" s="88" t="s">
        <v>13</v>
      </c>
      <c r="D90" s="89" t="s">
        <v>1856</v>
      </c>
      <c r="E90" s="100"/>
      <c r="F90" s="100"/>
      <c r="G90" s="100"/>
      <c r="H90" s="101"/>
      <c r="I90" s="101"/>
      <c r="J90" s="94"/>
      <c r="K90" s="99">
        <v>39</v>
      </c>
      <c r="L90" s="96">
        <v>29454</v>
      </c>
      <c r="M90" s="165" t="s">
        <v>14</v>
      </c>
      <c r="N90" s="158" t="s">
        <v>1884</v>
      </c>
      <c r="O90" s="100"/>
      <c r="P90" s="100"/>
      <c r="Q90" s="100"/>
      <c r="R90" s="101"/>
      <c r="S90" s="101"/>
      <c r="T90" s="94"/>
    </row>
    <row r="91" spans="1:20" ht="23.1" customHeight="1" x14ac:dyDescent="0.5">
      <c r="A91" s="94">
        <v>13</v>
      </c>
      <c r="B91" s="93">
        <v>27748</v>
      </c>
      <c r="C91" s="88" t="s">
        <v>14</v>
      </c>
      <c r="D91" s="89" t="s">
        <v>1857</v>
      </c>
      <c r="E91" s="100"/>
      <c r="F91" s="100"/>
      <c r="G91" s="100"/>
      <c r="H91" s="101"/>
      <c r="I91" s="101"/>
      <c r="J91" s="94"/>
      <c r="K91" s="99">
        <v>40</v>
      </c>
      <c r="L91" s="96">
        <v>29455</v>
      </c>
      <c r="M91" s="159" t="s">
        <v>14</v>
      </c>
      <c r="N91" s="158" t="s">
        <v>1885</v>
      </c>
      <c r="O91" s="100"/>
      <c r="P91" s="100"/>
      <c r="Q91" s="100"/>
      <c r="R91" s="101"/>
      <c r="S91" s="101"/>
      <c r="T91" s="94"/>
    </row>
    <row r="92" spans="1:20" ht="23.1" customHeight="1" x14ac:dyDescent="0.5">
      <c r="A92" s="96">
        <v>14</v>
      </c>
      <c r="B92" s="96">
        <v>29442</v>
      </c>
      <c r="C92" s="88" t="s">
        <v>14</v>
      </c>
      <c r="D92" s="89" t="s">
        <v>1858</v>
      </c>
      <c r="E92" s="100"/>
      <c r="F92" s="100"/>
      <c r="G92" s="100"/>
      <c r="H92" s="101"/>
      <c r="I92" s="101"/>
      <c r="J92" s="94"/>
      <c r="K92" s="99">
        <v>41</v>
      </c>
      <c r="L92" s="94">
        <v>27933</v>
      </c>
      <c r="M92" s="104" t="s">
        <v>14</v>
      </c>
      <c r="N92" s="100" t="s">
        <v>1995</v>
      </c>
      <c r="O92" s="100"/>
      <c r="P92" s="100"/>
      <c r="Q92" s="100"/>
      <c r="R92" s="101"/>
      <c r="S92" s="101"/>
      <c r="T92" s="94"/>
    </row>
    <row r="93" spans="1:20" ht="23.1" customHeight="1" x14ac:dyDescent="0.5">
      <c r="A93" s="94">
        <v>15</v>
      </c>
      <c r="B93" s="93">
        <v>27750</v>
      </c>
      <c r="C93" s="88" t="s">
        <v>14</v>
      </c>
      <c r="D93" s="89" t="s">
        <v>1859</v>
      </c>
      <c r="E93" s="100"/>
      <c r="F93" s="100"/>
      <c r="G93" s="100"/>
      <c r="H93" s="101"/>
      <c r="I93" s="101"/>
      <c r="J93" s="94"/>
      <c r="K93" s="96"/>
      <c r="L93" s="94"/>
      <c r="M93" s="102"/>
      <c r="N93" s="100"/>
      <c r="O93" s="100"/>
      <c r="P93" s="100"/>
      <c r="Q93" s="100"/>
      <c r="R93" s="101"/>
      <c r="S93" s="101"/>
      <c r="T93" s="94"/>
    </row>
    <row r="94" spans="1:20" ht="23.1" customHeight="1" x14ac:dyDescent="0.5">
      <c r="A94" s="96">
        <v>16</v>
      </c>
      <c r="B94" s="96">
        <v>29443</v>
      </c>
      <c r="C94" s="88" t="s">
        <v>14</v>
      </c>
      <c r="D94" s="89" t="s">
        <v>1860</v>
      </c>
      <c r="E94" s="100"/>
      <c r="F94" s="100"/>
      <c r="G94" s="100"/>
      <c r="H94" s="101"/>
      <c r="I94" s="101"/>
      <c r="J94" s="94"/>
      <c r="K94" s="103"/>
      <c r="L94" s="94"/>
      <c r="N94" s="105"/>
      <c r="O94" s="100"/>
      <c r="P94" s="100"/>
      <c r="Q94" s="100"/>
      <c r="R94" s="101"/>
      <c r="S94" s="101"/>
      <c r="T94" s="94"/>
    </row>
    <row r="95" spans="1:20" ht="23.1" customHeight="1" x14ac:dyDescent="0.5">
      <c r="A95" s="94">
        <v>17</v>
      </c>
      <c r="B95" s="93">
        <v>27790</v>
      </c>
      <c r="C95" s="88" t="s">
        <v>14</v>
      </c>
      <c r="D95" s="89" t="s">
        <v>1861</v>
      </c>
      <c r="E95" s="100"/>
      <c r="F95" s="100"/>
      <c r="G95" s="100"/>
      <c r="H95" s="101"/>
      <c r="I95" s="101"/>
      <c r="J95" s="94"/>
      <c r="K95" s="96"/>
      <c r="L95" s="94"/>
      <c r="M95" s="102"/>
      <c r="N95" s="100"/>
      <c r="O95" s="100"/>
      <c r="P95" s="100"/>
      <c r="Q95" s="100"/>
      <c r="R95" s="101"/>
      <c r="S95" s="101"/>
      <c r="T95" s="94"/>
    </row>
    <row r="96" spans="1:20" ht="23.1" customHeight="1" x14ac:dyDescent="0.5">
      <c r="A96" s="94">
        <v>18</v>
      </c>
      <c r="B96" s="96">
        <v>29444</v>
      </c>
      <c r="C96" s="88" t="s">
        <v>14</v>
      </c>
      <c r="D96" s="89" t="s">
        <v>1862</v>
      </c>
      <c r="E96" s="100"/>
      <c r="F96" s="100"/>
      <c r="G96" s="100"/>
      <c r="H96" s="101"/>
      <c r="I96" s="101"/>
      <c r="J96" s="94"/>
      <c r="K96" s="103"/>
      <c r="L96" s="94"/>
      <c r="M96" s="102"/>
      <c r="N96" s="100"/>
      <c r="O96" s="100"/>
      <c r="P96" s="100"/>
      <c r="Q96" s="100"/>
      <c r="R96" s="101"/>
      <c r="S96" s="101"/>
      <c r="T96" s="94"/>
    </row>
    <row r="97" spans="1:26" ht="23.1" customHeight="1" x14ac:dyDescent="0.5">
      <c r="A97" s="96">
        <v>19</v>
      </c>
      <c r="B97" s="96">
        <v>29445</v>
      </c>
      <c r="C97" s="114" t="s">
        <v>14</v>
      </c>
      <c r="D97" s="100" t="s">
        <v>1863</v>
      </c>
      <c r="E97" s="100"/>
      <c r="F97" s="100"/>
      <c r="G97" s="100"/>
      <c r="H97" s="106"/>
      <c r="I97" s="106"/>
      <c r="J97" s="107"/>
      <c r="K97" s="96"/>
      <c r="L97" s="94"/>
      <c r="M97" s="102"/>
      <c r="N97" s="100"/>
      <c r="O97" s="100"/>
      <c r="P97" s="100"/>
      <c r="Q97" s="100"/>
      <c r="R97" s="106"/>
      <c r="S97" s="106"/>
      <c r="T97" s="107"/>
    </row>
    <row r="98" spans="1:26" ht="23.1" customHeight="1" x14ac:dyDescent="0.5">
      <c r="A98" s="94">
        <v>20</v>
      </c>
      <c r="B98" s="96">
        <v>29446</v>
      </c>
      <c r="C98" s="88" t="s">
        <v>14</v>
      </c>
      <c r="D98" s="89" t="s">
        <v>1864</v>
      </c>
      <c r="E98" s="100"/>
      <c r="F98" s="100"/>
      <c r="G98" s="100"/>
      <c r="H98" s="101"/>
      <c r="I98" s="101"/>
      <c r="J98" s="94"/>
      <c r="K98" s="103"/>
      <c r="L98" s="94"/>
      <c r="M98" s="102"/>
      <c r="N98" s="100"/>
      <c r="O98" s="100"/>
      <c r="P98" s="100"/>
      <c r="Q98" s="100"/>
      <c r="R98" s="101"/>
      <c r="S98" s="101"/>
      <c r="T98" s="94"/>
    </row>
    <row r="99" spans="1:26" ht="23.1" customHeight="1" x14ac:dyDescent="0.5">
      <c r="A99" s="96">
        <v>21</v>
      </c>
      <c r="B99" s="96">
        <v>29447</v>
      </c>
      <c r="C99" s="88" t="s">
        <v>14</v>
      </c>
      <c r="D99" s="89" t="s">
        <v>1865</v>
      </c>
      <c r="E99" s="100"/>
      <c r="F99" s="100"/>
      <c r="G99" s="100"/>
      <c r="H99" s="101"/>
      <c r="I99" s="101"/>
      <c r="J99" s="94"/>
      <c r="K99" s="96"/>
      <c r="L99" s="94"/>
      <c r="M99" s="102"/>
      <c r="N99" s="100"/>
      <c r="O99" s="100"/>
      <c r="P99" s="100"/>
      <c r="Q99" s="100"/>
      <c r="R99" s="101"/>
      <c r="S99" s="101"/>
      <c r="T99" s="94"/>
    </row>
    <row r="100" spans="1:26" ht="23.1" customHeight="1" x14ac:dyDescent="0.5">
      <c r="A100" s="94">
        <v>22</v>
      </c>
      <c r="B100" s="93">
        <v>27756</v>
      </c>
      <c r="C100" s="88" t="s">
        <v>14</v>
      </c>
      <c r="D100" s="89" t="s">
        <v>1866</v>
      </c>
      <c r="E100" s="100"/>
      <c r="F100" s="100"/>
      <c r="G100" s="100"/>
      <c r="H100" s="101"/>
      <c r="I100" s="101"/>
      <c r="J100" s="94"/>
      <c r="K100" s="103"/>
      <c r="L100" s="94"/>
      <c r="M100" s="102"/>
      <c r="N100" s="100"/>
      <c r="O100" s="100"/>
      <c r="P100" s="100"/>
      <c r="Q100" s="100"/>
      <c r="R100" s="101"/>
      <c r="S100" s="101"/>
      <c r="T100" s="94"/>
    </row>
    <row r="101" spans="1:26" ht="23.1" customHeight="1" x14ac:dyDescent="0.5">
      <c r="A101" s="94">
        <v>23</v>
      </c>
      <c r="B101" s="93">
        <v>27718</v>
      </c>
      <c r="C101" s="88" t="s">
        <v>14</v>
      </c>
      <c r="D101" s="89" t="s">
        <v>1868</v>
      </c>
      <c r="E101" s="100"/>
      <c r="F101" s="100"/>
      <c r="G101" s="100"/>
      <c r="H101" s="101"/>
      <c r="I101" s="101"/>
      <c r="J101" s="94"/>
      <c r="K101" s="96"/>
      <c r="L101" s="94"/>
      <c r="N101" s="105"/>
      <c r="O101" s="100"/>
      <c r="P101" s="100"/>
      <c r="Q101" s="100"/>
      <c r="R101" s="101"/>
      <c r="S101" s="101"/>
      <c r="T101" s="94"/>
    </row>
    <row r="102" spans="1:26" ht="23.1" customHeight="1" x14ac:dyDescent="0.5">
      <c r="A102" s="96">
        <v>24</v>
      </c>
      <c r="B102" s="96">
        <v>29448</v>
      </c>
      <c r="C102" s="114" t="s">
        <v>14</v>
      </c>
      <c r="D102" s="100" t="s">
        <v>1869</v>
      </c>
      <c r="E102" s="100"/>
      <c r="F102" s="100"/>
      <c r="G102" s="100"/>
      <c r="H102" s="101"/>
      <c r="I102" s="101"/>
      <c r="J102" s="94"/>
      <c r="K102" s="94"/>
      <c r="L102" s="94"/>
      <c r="M102" s="102"/>
      <c r="N102" s="100"/>
      <c r="O102" s="100"/>
      <c r="P102" s="100"/>
      <c r="Q102" s="100"/>
      <c r="R102" s="101"/>
      <c r="S102" s="101"/>
      <c r="T102" s="94"/>
    </row>
    <row r="103" spans="1:26" ht="23.1" customHeight="1" x14ac:dyDescent="0.5">
      <c r="A103" s="94">
        <v>25</v>
      </c>
      <c r="B103" s="93">
        <v>27930</v>
      </c>
      <c r="C103" s="88" t="s">
        <v>14</v>
      </c>
      <c r="D103" s="89" t="s">
        <v>1870</v>
      </c>
      <c r="E103" s="100"/>
      <c r="F103" s="100"/>
      <c r="G103" s="100"/>
      <c r="H103" s="101"/>
      <c r="I103" s="101"/>
      <c r="J103" s="94"/>
      <c r="K103" s="94"/>
      <c r="L103" s="94"/>
      <c r="M103" s="102"/>
      <c r="N103" s="100"/>
      <c r="O103" s="100"/>
      <c r="P103" s="100"/>
      <c r="Q103" s="100"/>
      <c r="R103" s="101"/>
      <c r="S103" s="101"/>
      <c r="T103" s="94"/>
    </row>
    <row r="104" spans="1:26" ht="23.1" customHeight="1" x14ac:dyDescent="0.5">
      <c r="A104" s="96">
        <v>26</v>
      </c>
      <c r="B104" s="93">
        <v>27759</v>
      </c>
      <c r="C104" s="88" t="s">
        <v>14</v>
      </c>
      <c r="D104" s="89" t="s">
        <v>1871</v>
      </c>
      <c r="E104" s="100"/>
      <c r="F104" s="100"/>
      <c r="G104" s="100"/>
      <c r="H104" s="101"/>
      <c r="I104" s="101"/>
      <c r="J104" s="94"/>
      <c r="K104" s="94"/>
      <c r="L104" s="94"/>
      <c r="M104" s="102"/>
      <c r="N104" s="100"/>
      <c r="O104" s="100"/>
      <c r="P104" s="100"/>
      <c r="Q104" s="100"/>
      <c r="R104" s="101"/>
      <c r="S104" s="101"/>
      <c r="T104" s="94"/>
    </row>
    <row r="105" spans="1:26" ht="23.1" customHeight="1" x14ac:dyDescent="0.5">
      <c r="A105" s="94">
        <v>27</v>
      </c>
      <c r="B105" s="93">
        <v>27681</v>
      </c>
      <c r="C105" s="159" t="s">
        <v>14</v>
      </c>
      <c r="D105" s="158" t="s">
        <v>1872</v>
      </c>
      <c r="E105" s="100"/>
      <c r="F105" s="108"/>
      <c r="G105" s="108"/>
      <c r="H105" s="94"/>
      <c r="I105" s="94"/>
      <c r="J105" s="94"/>
      <c r="K105" s="94"/>
      <c r="L105" s="94"/>
      <c r="M105" s="102"/>
      <c r="N105" s="100"/>
      <c r="O105" s="100"/>
      <c r="P105" s="108"/>
      <c r="Q105" s="108"/>
      <c r="R105" s="94"/>
      <c r="S105" s="94"/>
      <c r="T105" s="94"/>
    </row>
    <row r="106" spans="1:26" ht="23.1" customHeight="1" x14ac:dyDescent="0.5">
      <c r="A106" s="109" t="s">
        <v>15</v>
      </c>
      <c r="B106" s="110"/>
      <c r="H106" s="111"/>
      <c r="I106" s="111"/>
      <c r="J106" s="111"/>
      <c r="K106" s="111"/>
      <c r="L106" s="110"/>
      <c r="R106" s="111"/>
      <c r="S106" s="111"/>
      <c r="T106" s="111"/>
    </row>
    <row r="107" spans="1:26" ht="23.1" customHeight="1" x14ac:dyDescent="0.5">
      <c r="A107" s="195" t="s">
        <v>202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</row>
    <row r="108" spans="1:26" ht="23.1" customHeight="1" x14ac:dyDescent="0.5">
      <c r="A108" s="195" t="s">
        <v>203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</row>
    <row r="109" spans="1:26" ht="23.1" customHeight="1" x14ac:dyDescent="0.5">
      <c r="A109" s="196" t="s">
        <v>552</v>
      </c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</row>
    <row r="110" spans="1:26" ht="23.1" customHeight="1" x14ac:dyDescent="0.5">
      <c r="A110" s="196" t="s">
        <v>2125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</row>
    <row r="111" spans="1:26" ht="23.1" customHeight="1" x14ac:dyDescent="0.5">
      <c r="A111" s="197" t="s">
        <v>1766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</row>
    <row r="112" spans="1:26" s="171" customFormat="1" ht="23.1" customHeight="1" x14ac:dyDescent="0.5">
      <c r="A112" s="214" t="s">
        <v>2231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W112" s="170" t="s">
        <v>174</v>
      </c>
      <c r="X112" s="169">
        <f>COUNTIF(C187:C213:M187:M213,"นาย")</f>
        <v>17</v>
      </c>
      <c r="Y112" s="169">
        <f>COUNTIF(C187:C213:M187:M213,"น.ส.")</f>
        <v>26</v>
      </c>
      <c r="Z112" s="169">
        <f t="shared" ref="Z112" si="3">SUM(X112:Y112)</f>
        <v>43</v>
      </c>
    </row>
    <row r="113" spans="1:20" ht="23.1" customHeight="1" x14ac:dyDescent="0.5">
      <c r="A113" s="15" t="s">
        <v>7</v>
      </c>
      <c r="B113" s="15" t="s">
        <v>7</v>
      </c>
      <c r="C113" s="212" t="s">
        <v>3</v>
      </c>
      <c r="D113" s="215"/>
      <c r="E113" s="212" t="s">
        <v>5</v>
      </c>
      <c r="F113" s="215"/>
      <c r="G113" s="215"/>
      <c r="H113" s="215"/>
      <c r="I113" s="215"/>
      <c r="J113" s="213"/>
      <c r="K113" s="15" t="s">
        <v>7</v>
      </c>
      <c r="L113" s="15" t="s">
        <v>7</v>
      </c>
      <c r="M113" s="212" t="s">
        <v>3</v>
      </c>
      <c r="N113" s="215"/>
      <c r="O113" s="212" t="s">
        <v>5</v>
      </c>
      <c r="P113" s="215"/>
      <c r="Q113" s="215"/>
      <c r="R113" s="215"/>
      <c r="S113" s="215"/>
      <c r="T113" s="213"/>
    </row>
    <row r="114" spans="1:20" ht="23.1" customHeight="1" x14ac:dyDescent="0.5">
      <c r="A114" s="16" t="s">
        <v>6</v>
      </c>
      <c r="B114" s="16" t="s">
        <v>4</v>
      </c>
      <c r="C114" s="207"/>
      <c r="D114" s="216"/>
      <c r="E114" s="17" t="s">
        <v>553</v>
      </c>
      <c r="F114" s="17" t="s">
        <v>8</v>
      </c>
      <c r="G114" s="17" t="s">
        <v>554</v>
      </c>
      <c r="H114" s="17" t="s">
        <v>10</v>
      </c>
      <c r="I114" s="13" t="s">
        <v>2</v>
      </c>
      <c r="J114" s="13" t="s">
        <v>9</v>
      </c>
      <c r="K114" s="16" t="s">
        <v>6</v>
      </c>
      <c r="L114" s="16" t="s">
        <v>4</v>
      </c>
      <c r="M114" s="207"/>
      <c r="N114" s="216"/>
      <c r="O114" s="17" t="s">
        <v>553</v>
      </c>
      <c r="P114" s="17" t="s">
        <v>8</v>
      </c>
      <c r="Q114" s="17" t="s">
        <v>554</v>
      </c>
      <c r="R114" s="17" t="s">
        <v>10</v>
      </c>
      <c r="S114" s="13" t="s">
        <v>2</v>
      </c>
      <c r="T114" s="13" t="s">
        <v>9</v>
      </c>
    </row>
    <row r="115" spans="1:20" ht="23.1" customHeight="1" x14ac:dyDescent="0.5">
      <c r="A115" s="96">
        <v>1</v>
      </c>
      <c r="B115" s="93">
        <v>27665</v>
      </c>
      <c r="C115" s="164" t="s">
        <v>13</v>
      </c>
      <c r="D115" s="163" t="s">
        <v>1886</v>
      </c>
      <c r="E115" s="97"/>
      <c r="F115" s="97"/>
      <c r="G115" s="97"/>
      <c r="H115" s="98"/>
      <c r="I115" s="98"/>
      <c r="J115" s="96"/>
      <c r="K115" s="99">
        <v>28</v>
      </c>
      <c r="L115" s="93">
        <v>27762</v>
      </c>
      <c r="M115" s="88" t="s">
        <v>14</v>
      </c>
      <c r="N115" s="89" t="s">
        <v>1913</v>
      </c>
      <c r="O115" s="97"/>
      <c r="P115" s="97"/>
      <c r="Q115" s="97"/>
      <c r="R115" s="98"/>
      <c r="S115" s="98"/>
      <c r="T115" s="96"/>
    </row>
    <row r="116" spans="1:20" ht="23.1" customHeight="1" x14ac:dyDescent="0.5">
      <c r="A116" s="94">
        <v>2</v>
      </c>
      <c r="B116" s="93">
        <v>27913</v>
      </c>
      <c r="C116" s="164" t="s">
        <v>13</v>
      </c>
      <c r="D116" s="163" t="s">
        <v>1887</v>
      </c>
      <c r="E116" s="100"/>
      <c r="F116" s="100"/>
      <c r="G116" s="100"/>
      <c r="H116" s="101"/>
      <c r="I116" s="101"/>
      <c r="J116" s="94"/>
      <c r="K116" s="99">
        <v>29</v>
      </c>
      <c r="L116" s="93">
        <v>27903</v>
      </c>
      <c r="M116" s="88" t="s">
        <v>14</v>
      </c>
      <c r="N116" s="89" t="s">
        <v>1914</v>
      </c>
      <c r="O116" s="100"/>
      <c r="P116" s="100"/>
      <c r="Q116" s="100"/>
      <c r="R116" s="101"/>
      <c r="S116" s="101"/>
      <c r="T116" s="94"/>
    </row>
    <row r="117" spans="1:20" ht="23.1" customHeight="1" x14ac:dyDescent="0.5">
      <c r="A117" s="94">
        <v>3</v>
      </c>
      <c r="B117" s="96">
        <v>29456</v>
      </c>
      <c r="C117" s="164" t="s">
        <v>13</v>
      </c>
      <c r="D117" s="163" t="s">
        <v>1888</v>
      </c>
      <c r="E117" s="100"/>
      <c r="F117" s="100"/>
      <c r="G117" s="100"/>
      <c r="H117" s="101"/>
      <c r="I117" s="101"/>
      <c r="J117" s="94"/>
      <c r="K117" s="99">
        <v>30</v>
      </c>
      <c r="L117" s="96">
        <v>29466</v>
      </c>
      <c r="M117" s="88" t="s">
        <v>14</v>
      </c>
      <c r="N117" s="89" t="s">
        <v>1915</v>
      </c>
      <c r="O117" s="100"/>
      <c r="P117" s="100"/>
      <c r="Q117" s="100"/>
      <c r="R117" s="101"/>
      <c r="S117" s="101"/>
      <c r="T117" s="94"/>
    </row>
    <row r="118" spans="1:20" ht="23.1" customHeight="1" x14ac:dyDescent="0.5">
      <c r="A118" s="96">
        <v>4</v>
      </c>
      <c r="B118" s="93">
        <v>27883</v>
      </c>
      <c r="C118" s="164" t="s">
        <v>13</v>
      </c>
      <c r="D118" s="163" t="s">
        <v>1889</v>
      </c>
      <c r="E118" s="100"/>
      <c r="F118" s="100"/>
      <c r="G118" s="100"/>
      <c r="H118" s="101"/>
      <c r="I118" s="101"/>
      <c r="J118" s="94"/>
      <c r="K118" s="99">
        <v>31</v>
      </c>
      <c r="L118" s="96">
        <v>29467</v>
      </c>
      <c r="M118" s="88" t="s">
        <v>14</v>
      </c>
      <c r="N118" s="89" t="s">
        <v>1916</v>
      </c>
      <c r="O118" s="100"/>
      <c r="P118" s="100"/>
      <c r="Q118" s="100"/>
      <c r="R118" s="101"/>
      <c r="S118" s="101"/>
      <c r="T118" s="94"/>
    </row>
    <row r="119" spans="1:20" ht="23.1" customHeight="1" x14ac:dyDescent="0.5">
      <c r="A119" s="94">
        <v>5</v>
      </c>
      <c r="B119" s="96">
        <v>29457</v>
      </c>
      <c r="C119" s="164" t="s">
        <v>13</v>
      </c>
      <c r="D119" s="163" t="s">
        <v>1890</v>
      </c>
      <c r="E119" s="100"/>
      <c r="F119" s="100"/>
      <c r="G119" s="100"/>
      <c r="H119" s="101"/>
      <c r="I119" s="101"/>
      <c r="J119" s="94"/>
      <c r="K119" s="99">
        <v>32</v>
      </c>
      <c r="L119" s="96">
        <v>29468</v>
      </c>
      <c r="M119" s="88" t="s">
        <v>14</v>
      </c>
      <c r="N119" s="89" t="s">
        <v>1917</v>
      </c>
      <c r="O119" s="100"/>
      <c r="P119" s="100"/>
      <c r="Q119" s="100"/>
      <c r="R119" s="101"/>
      <c r="S119" s="101"/>
      <c r="T119" s="94"/>
    </row>
    <row r="120" spans="1:20" ht="23.1" customHeight="1" x14ac:dyDescent="0.5">
      <c r="A120" s="96">
        <v>6</v>
      </c>
      <c r="B120" s="93">
        <v>27815</v>
      </c>
      <c r="C120" s="164" t="s">
        <v>13</v>
      </c>
      <c r="D120" s="163" t="s">
        <v>1891</v>
      </c>
      <c r="E120" s="100"/>
      <c r="F120" s="100"/>
      <c r="G120" s="100"/>
      <c r="H120" s="101"/>
      <c r="I120" s="101"/>
      <c r="J120" s="94"/>
      <c r="K120" s="99">
        <v>33</v>
      </c>
      <c r="L120" s="96">
        <v>29469</v>
      </c>
      <c r="M120" s="88" t="s">
        <v>14</v>
      </c>
      <c r="N120" s="89" t="s">
        <v>1918</v>
      </c>
      <c r="O120" s="100"/>
      <c r="P120" s="100"/>
      <c r="Q120" s="100"/>
      <c r="R120" s="101"/>
      <c r="S120" s="101"/>
      <c r="T120" s="94"/>
    </row>
    <row r="121" spans="1:20" ht="23.1" customHeight="1" x14ac:dyDescent="0.5">
      <c r="A121" s="94">
        <v>7</v>
      </c>
      <c r="B121" s="93">
        <v>27707</v>
      </c>
      <c r="C121" s="164" t="s">
        <v>13</v>
      </c>
      <c r="D121" s="163" t="s">
        <v>1892</v>
      </c>
      <c r="E121" s="100"/>
      <c r="F121" s="100"/>
      <c r="G121" s="100"/>
      <c r="H121" s="101"/>
      <c r="I121" s="101"/>
      <c r="J121" s="94"/>
      <c r="K121" s="99">
        <v>34</v>
      </c>
      <c r="L121" s="96">
        <v>29470</v>
      </c>
      <c r="M121" s="88" t="s">
        <v>14</v>
      </c>
      <c r="N121" s="89" t="s">
        <v>1919</v>
      </c>
      <c r="O121" s="100"/>
      <c r="P121" s="100"/>
      <c r="Q121" s="100"/>
      <c r="R121" s="101"/>
      <c r="S121" s="101"/>
      <c r="T121" s="94"/>
    </row>
    <row r="122" spans="1:20" ht="23.1" customHeight="1" x14ac:dyDescent="0.5">
      <c r="A122" s="94">
        <v>8</v>
      </c>
      <c r="B122" s="93">
        <v>27741</v>
      </c>
      <c r="C122" s="164" t="s">
        <v>13</v>
      </c>
      <c r="D122" s="163" t="s">
        <v>1893</v>
      </c>
      <c r="E122" s="100"/>
      <c r="F122" s="100"/>
      <c r="G122" s="100"/>
      <c r="H122" s="101"/>
      <c r="I122" s="101"/>
      <c r="J122" s="94"/>
      <c r="K122" s="99">
        <v>35</v>
      </c>
      <c r="L122" s="96">
        <v>29471</v>
      </c>
      <c r="M122" s="88" t="s">
        <v>14</v>
      </c>
      <c r="N122" s="89" t="s">
        <v>1920</v>
      </c>
      <c r="O122" s="100"/>
      <c r="P122" s="100"/>
      <c r="Q122" s="100"/>
      <c r="R122" s="101"/>
      <c r="S122" s="101"/>
      <c r="T122" s="94"/>
    </row>
    <row r="123" spans="1:20" ht="23.1" customHeight="1" x14ac:dyDescent="0.5">
      <c r="A123" s="96">
        <v>9</v>
      </c>
      <c r="B123" s="96">
        <v>29458</v>
      </c>
      <c r="C123" s="164" t="s">
        <v>13</v>
      </c>
      <c r="D123" s="163" t="s">
        <v>1894</v>
      </c>
      <c r="E123" s="100"/>
      <c r="F123" s="100"/>
      <c r="G123" s="100"/>
      <c r="H123" s="101"/>
      <c r="I123" s="101"/>
      <c r="J123" s="94"/>
      <c r="K123" s="99">
        <v>36</v>
      </c>
      <c r="L123" s="96">
        <v>29472</v>
      </c>
      <c r="M123" s="88" t="s">
        <v>14</v>
      </c>
      <c r="N123" s="89" t="s">
        <v>1921</v>
      </c>
      <c r="O123" s="100"/>
      <c r="P123" s="100"/>
      <c r="Q123" s="100"/>
      <c r="R123" s="101"/>
      <c r="S123" s="101"/>
      <c r="T123" s="94"/>
    </row>
    <row r="124" spans="1:20" ht="23.1" customHeight="1" x14ac:dyDescent="0.5">
      <c r="A124" s="94">
        <v>10</v>
      </c>
      <c r="B124" s="93">
        <v>27920</v>
      </c>
      <c r="C124" s="164" t="s">
        <v>13</v>
      </c>
      <c r="D124" s="163" t="s">
        <v>1895</v>
      </c>
      <c r="E124" s="100"/>
      <c r="F124" s="100"/>
      <c r="G124" s="100"/>
      <c r="H124" s="101"/>
      <c r="I124" s="101"/>
      <c r="J124" s="94"/>
      <c r="K124" s="99">
        <v>37</v>
      </c>
      <c r="L124" s="96">
        <v>29473</v>
      </c>
      <c r="M124" s="88" t="s">
        <v>14</v>
      </c>
      <c r="N124" s="89" t="s">
        <v>1922</v>
      </c>
      <c r="O124" s="100"/>
      <c r="P124" s="100"/>
      <c r="Q124" s="100"/>
      <c r="R124" s="101"/>
      <c r="S124" s="101"/>
      <c r="T124" s="94"/>
    </row>
    <row r="125" spans="1:20" ht="23.1" customHeight="1" x14ac:dyDescent="0.5">
      <c r="A125" s="96">
        <v>11</v>
      </c>
      <c r="B125" s="93">
        <v>27644</v>
      </c>
      <c r="C125" s="164" t="s">
        <v>13</v>
      </c>
      <c r="D125" s="163" t="s">
        <v>1896</v>
      </c>
      <c r="E125" s="100"/>
      <c r="F125" s="100"/>
      <c r="G125" s="100"/>
      <c r="H125" s="101"/>
      <c r="I125" s="101"/>
      <c r="J125" s="94"/>
      <c r="K125" s="99">
        <v>38</v>
      </c>
      <c r="L125" s="96">
        <v>29474</v>
      </c>
      <c r="M125" s="88" t="s">
        <v>14</v>
      </c>
      <c r="N125" s="89" t="s">
        <v>1923</v>
      </c>
      <c r="O125" s="100"/>
      <c r="P125" s="100"/>
      <c r="Q125" s="100"/>
      <c r="R125" s="101"/>
      <c r="S125" s="101"/>
      <c r="T125" s="94"/>
    </row>
    <row r="126" spans="1:20" ht="23.1" customHeight="1" x14ac:dyDescent="0.5">
      <c r="A126" s="94">
        <v>12</v>
      </c>
      <c r="B126" s="93">
        <v>27820</v>
      </c>
      <c r="C126" s="164" t="s">
        <v>13</v>
      </c>
      <c r="D126" s="163" t="s">
        <v>1897</v>
      </c>
      <c r="E126" s="100"/>
      <c r="F126" s="100"/>
      <c r="G126" s="100"/>
      <c r="H126" s="101"/>
      <c r="I126" s="101"/>
      <c r="J126" s="94"/>
      <c r="K126" s="99">
        <v>39</v>
      </c>
      <c r="L126" s="96">
        <v>27696</v>
      </c>
      <c r="M126" s="88" t="s">
        <v>14</v>
      </c>
      <c r="N126" s="89" t="s">
        <v>2130</v>
      </c>
      <c r="O126" s="100"/>
      <c r="P126" s="100"/>
      <c r="Q126" s="100"/>
      <c r="R126" s="101"/>
      <c r="S126" s="101"/>
      <c r="T126" s="94"/>
    </row>
    <row r="127" spans="1:20" ht="23.1" customHeight="1" x14ac:dyDescent="0.5">
      <c r="A127" s="94">
        <v>13</v>
      </c>
      <c r="B127" s="93">
        <v>27785</v>
      </c>
      <c r="C127" s="159" t="s">
        <v>13</v>
      </c>
      <c r="D127" s="158" t="s">
        <v>1898</v>
      </c>
      <c r="E127" s="100"/>
      <c r="F127" s="100"/>
      <c r="G127" s="100"/>
      <c r="H127" s="101"/>
      <c r="I127" s="101"/>
      <c r="J127" s="94"/>
      <c r="K127" s="99">
        <v>40</v>
      </c>
      <c r="L127" s="96">
        <v>29476</v>
      </c>
      <c r="M127" s="102" t="s">
        <v>14</v>
      </c>
      <c r="N127" s="100" t="s">
        <v>1924</v>
      </c>
      <c r="O127" s="100"/>
      <c r="P127" s="100"/>
      <c r="Q127" s="100"/>
      <c r="R127" s="101"/>
      <c r="S127" s="101"/>
      <c r="T127" s="94"/>
    </row>
    <row r="128" spans="1:20" ht="23.1" customHeight="1" x14ac:dyDescent="0.5">
      <c r="A128" s="96">
        <v>14</v>
      </c>
      <c r="B128" s="93">
        <v>27745</v>
      </c>
      <c r="C128" s="164" t="s">
        <v>13</v>
      </c>
      <c r="D128" s="163" t="s">
        <v>1899</v>
      </c>
      <c r="E128" s="100"/>
      <c r="F128" s="100"/>
      <c r="G128" s="100"/>
      <c r="H128" s="101"/>
      <c r="I128" s="101"/>
      <c r="J128" s="94"/>
      <c r="K128" s="99">
        <v>41</v>
      </c>
      <c r="L128" s="93">
        <v>27805</v>
      </c>
      <c r="M128" s="102" t="s">
        <v>14</v>
      </c>
      <c r="N128" s="100" t="s">
        <v>1925</v>
      </c>
      <c r="O128" s="100"/>
      <c r="P128" s="100"/>
      <c r="Q128" s="100"/>
      <c r="R128" s="101"/>
      <c r="S128" s="101"/>
      <c r="T128" s="94"/>
    </row>
    <row r="129" spans="1:20" ht="23.1" customHeight="1" x14ac:dyDescent="0.5">
      <c r="A129" s="94">
        <v>15</v>
      </c>
      <c r="B129" s="93">
        <v>27822</v>
      </c>
      <c r="C129" s="164" t="s">
        <v>13</v>
      </c>
      <c r="D129" s="163" t="s">
        <v>1900</v>
      </c>
      <c r="E129" s="100"/>
      <c r="F129" s="100"/>
      <c r="G129" s="100"/>
      <c r="H129" s="101"/>
      <c r="I129" s="101"/>
      <c r="J129" s="94"/>
      <c r="K129" s="96"/>
      <c r="L129" s="93"/>
      <c r="M129" s="102"/>
      <c r="N129" s="100"/>
      <c r="O129" s="100"/>
      <c r="P129" s="100"/>
      <c r="Q129" s="100"/>
      <c r="R129" s="101"/>
      <c r="S129" s="101"/>
      <c r="T129" s="94"/>
    </row>
    <row r="130" spans="1:20" ht="23.1" customHeight="1" x14ac:dyDescent="0.5">
      <c r="A130" s="96">
        <v>16</v>
      </c>
      <c r="B130" s="96">
        <v>29459</v>
      </c>
      <c r="C130" s="164" t="s">
        <v>14</v>
      </c>
      <c r="D130" s="163" t="s">
        <v>1901</v>
      </c>
      <c r="E130" s="100"/>
      <c r="F130" s="100"/>
      <c r="G130" s="100"/>
      <c r="H130" s="101"/>
      <c r="I130" s="101"/>
      <c r="J130" s="94"/>
      <c r="K130" s="103"/>
      <c r="L130" s="94"/>
      <c r="N130" s="105"/>
      <c r="O130" s="100"/>
      <c r="P130" s="100"/>
      <c r="Q130" s="100"/>
      <c r="R130" s="101"/>
      <c r="S130" s="101"/>
      <c r="T130" s="94"/>
    </row>
    <row r="131" spans="1:20" ht="23.1" customHeight="1" x14ac:dyDescent="0.5">
      <c r="A131" s="94">
        <v>17</v>
      </c>
      <c r="B131" s="96">
        <v>29460</v>
      </c>
      <c r="C131" s="164" t="s">
        <v>14</v>
      </c>
      <c r="D131" s="163" t="s">
        <v>1902</v>
      </c>
      <c r="E131" s="100"/>
      <c r="F131" s="100"/>
      <c r="G131" s="100"/>
      <c r="H131" s="101"/>
      <c r="I131" s="101"/>
      <c r="J131" s="94"/>
      <c r="K131" s="96"/>
      <c r="L131" s="94"/>
      <c r="M131" s="102"/>
      <c r="N131" s="100"/>
      <c r="O131" s="100"/>
      <c r="P131" s="100"/>
      <c r="Q131" s="100"/>
      <c r="R131" s="101"/>
      <c r="S131" s="101"/>
      <c r="T131" s="94"/>
    </row>
    <row r="132" spans="1:20" ht="23.1" customHeight="1" x14ac:dyDescent="0.5">
      <c r="A132" s="94">
        <v>18</v>
      </c>
      <c r="B132" s="93">
        <v>27924</v>
      </c>
      <c r="C132" s="164" t="s">
        <v>14</v>
      </c>
      <c r="D132" s="163" t="s">
        <v>1903</v>
      </c>
      <c r="E132" s="100"/>
      <c r="F132" s="100"/>
      <c r="G132" s="100"/>
      <c r="H132" s="101"/>
      <c r="I132" s="101"/>
      <c r="J132" s="94"/>
      <c r="K132" s="103"/>
      <c r="L132" s="94"/>
      <c r="M132" s="102"/>
      <c r="N132" s="100"/>
      <c r="O132" s="100"/>
      <c r="P132" s="100"/>
      <c r="Q132" s="100"/>
      <c r="R132" s="101"/>
      <c r="S132" s="101"/>
      <c r="T132" s="94"/>
    </row>
    <row r="133" spans="1:20" ht="23.1" customHeight="1" x14ac:dyDescent="0.5">
      <c r="A133" s="96">
        <v>19</v>
      </c>
      <c r="B133" s="96">
        <v>29461</v>
      </c>
      <c r="C133" s="164" t="s">
        <v>14</v>
      </c>
      <c r="D133" s="163" t="s">
        <v>1904</v>
      </c>
      <c r="E133" s="100"/>
      <c r="F133" s="100"/>
      <c r="G133" s="100"/>
      <c r="H133" s="106"/>
      <c r="I133" s="106"/>
      <c r="J133" s="107"/>
      <c r="K133" s="96"/>
      <c r="L133" s="94"/>
      <c r="M133" s="102"/>
      <c r="N133" s="100"/>
      <c r="O133" s="100"/>
      <c r="P133" s="100"/>
      <c r="Q133" s="100"/>
      <c r="R133" s="106"/>
      <c r="S133" s="106"/>
      <c r="T133" s="107"/>
    </row>
    <row r="134" spans="1:20" ht="23.1" customHeight="1" x14ac:dyDescent="0.5">
      <c r="A134" s="94">
        <v>20</v>
      </c>
      <c r="B134" s="93">
        <v>27651</v>
      </c>
      <c r="C134" s="164" t="s">
        <v>14</v>
      </c>
      <c r="D134" s="163" t="s">
        <v>1905</v>
      </c>
      <c r="E134" s="100"/>
      <c r="F134" s="100"/>
      <c r="G134" s="100"/>
      <c r="H134" s="101"/>
      <c r="I134" s="101"/>
      <c r="J134" s="94"/>
      <c r="K134" s="103"/>
      <c r="L134" s="94"/>
      <c r="M134" s="102"/>
      <c r="N134" s="100"/>
      <c r="O134" s="100"/>
      <c r="P134" s="100"/>
      <c r="Q134" s="100"/>
      <c r="R134" s="101"/>
      <c r="S134" s="101"/>
      <c r="T134" s="94"/>
    </row>
    <row r="135" spans="1:20" ht="23.1" customHeight="1" x14ac:dyDescent="0.5">
      <c r="A135" s="96">
        <v>21</v>
      </c>
      <c r="B135" s="93">
        <v>27653</v>
      </c>
      <c r="C135" s="164" t="s">
        <v>14</v>
      </c>
      <c r="D135" s="163" t="s">
        <v>1906</v>
      </c>
      <c r="E135" s="100"/>
      <c r="F135" s="100"/>
      <c r="G135" s="100"/>
      <c r="H135" s="101"/>
      <c r="I135" s="101"/>
      <c r="J135" s="94"/>
      <c r="K135" s="96"/>
      <c r="L135" s="94"/>
      <c r="M135" s="102"/>
      <c r="N135" s="100"/>
      <c r="O135" s="100"/>
      <c r="P135" s="100"/>
      <c r="Q135" s="100"/>
      <c r="R135" s="101"/>
      <c r="S135" s="101"/>
      <c r="T135" s="94"/>
    </row>
    <row r="136" spans="1:20" ht="23.1" customHeight="1" x14ac:dyDescent="0.5">
      <c r="A136" s="94">
        <v>22</v>
      </c>
      <c r="B136" s="96">
        <v>29462</v>
      </c>
      <c r="C136" s="164" t="s">
        <v>14</v>
      </c>
      <c r="D136" s="163" t="s">
        <v>1907</v>
      </c>
      <c r="E136" s="100"/>
      <c r="F136" s="100"/>
      <c r="G136" s="100"/>
      <c r="H136" s="101"/>
      <c r="I136" s="101"/>
      <c r="J136" s="94"/>
      <c r="K136" s="103"/>
      <c r="L136" s="94"/>
      <c r="M136" s="102"/>
      <c r="N136" s="100"/>
      <c r="O136" s="100"/>
      <c r="P136" s="100"/>
      <c r="Q136" s="100"/>
      <c r="R136" s="101"/>
      <c r="S136" s="101"/>
      <c r="T136" s="94"/>
    </row>
    <row r="137" spans="1:20" ht="23.1" customHeight="1" x14ac:dyDescent="0.5">
      <c r="A137" s="94">
        <v>23</v>
      </c>
      <c r="B137" s="93">
        <v>27655</v>
      </c>
      <c r="C137" s="159" t="s">
        <v>14</v>
      </c>
      <c r="D137" s="158" t="s">
        <v>1908</v>
      </c>
      <c r="E137" s="100"/>
      <c r="F137" s="100"/>
      <c r="G137" s="100"/>
      <c r="H137" s="101"/>
      <c r="I137" s="101"/>
      <c r="J137" s="94"/>
      <c r="K137" s="96"/>
      <c r="L137" s="94"/>
      <c r="N137" s="105"/>
      <c r="O137" s="100"/>
      <c r="P137" s="100"/>
      <c r="Q137" s="100"/>
      <c r="R137" s="101"/>
      <c r="S137" s="101"/>
      <c r="T137" s="94"/>
    </row>
    <row r="138" spans="1:20" ht="23.1" customHeight="1" x14ac:dyDescent="0.5">
      <c r="A138" s="96">
        <v>24</v>
      </c>
      <c r="B138" s="96">
        <v>29463</v>
      </c>
      <c r="C138" s="164" t="s">
        <v>14</v>
      </c>
      <c r="D138" s="163" t="s">
        <v>1909</v>
      </c>
      <c r="E138" s="100"/>
      <c r="F138" s="100"/>
      <c r="G138" s="100"/>
      <c r="H138" s="101"/>
      <c r="I138" s="101"/>
      <c r="J138" s="94"/>
      <c r="K138" s="94"/>
      <c r="L138" s="94"/>
      <c r="M138" s="102"/>
      <c r="N138" s="100"/>
      <c r="O138" s="100"/>
      <c r="P138" s="100"/>
      <c r="Q138" s="100"/>
      <c r="R138" s="101"/>
      <c r="S138" s="101"/>
      <c r="T138" s="94"/>
    </row>
    <row r="139" spans="1:20" ht="23.1" customHeight="1" x14ac:dyDescent="0.5">
      <c r="A139" s="94">
        <v>25</v>
      </c>
      <c r="B139" s="96">
        <v>29464</v>
      </c>
      <c r="C139" s="164" t="s">
        <v>14</v>
      </c>
      <c r="D139" s="163" t="s">
        <v>1910</v>
      </c>
      <c r="E139" s="100"/>
      <c r="F139" s="100"/>
      <c r="G139" s="100"/>
      <c r="H139" s="101"/>
      <c r="I139" s="101"/>
      <c r="J139" s="94"/>
      <c r="K139" s="94"/>
      <c r="L139" s="94"/>
      <c r="M139" s="102"/>
      <c r="N139" s="100"/>
      <c r="O139" s="100"/>
      <c r="P139" s="100"/>
      <c r="Q139" s="100"/>
      <c r="R139" s="101"/>
      <c r="S139" s="101"/>
      <c r="T139" s="94"/>
    </row>
    <row r="140" spans="1:20" ht="23.1" customHeight="1" x14ac:dyDescent="0.5">
      <c r="A140" s="96">
        <v>26</v>
      </c>
      <c r="B140" s="96">
        <v>29465</v>
      </c>
      <c r="C140" s="164" t="s">
        <v>14</v>
      </c>
      <c r="D140" s="163" t="s">
        <v>1911</v>
      </c>
      <c r="E140" s="100"/>
      <c r="F140" s="100"/>
      <c r="G140" s="100"/>
      <c r="H140" s="101"/>
      <c r="I140" s="101"/>
      <c r="J140" s="94"/>
      <c r="K140" s="94"/>
      <c r="L140" s="94"/>
      <c r="M140" s="102"/>
      <c r="N140" s="100"/>
      <c r="O140" s="100"/>
      <c r="P140" s="100"/>
      <c r="Q140" s="100"/>
      <c r="R140" s="101"/>
      <c r="S140" s="101"/>
      <c r="T140" s="94"/>
    </row>
    <row r="141" spans="1:20" ht="23.1" customHeight="1" x14ac:dyDescent="0.5">
      <c r="A141" s="94">
        <v>27</v>
      </c>
      <c r="B141" s="93">
        <v>27682</v>
      </c>
      <c r="C141" s="164" t="s">
        <v>14</v>
      </c>
      <c r="D141" s="163" t="s">
        <v>1912</v>
      </c>
      <c r="E141" s="100"/>
      <c r="F141" s="108"/>
      <c r="G141" s="108"/>
      <c r="H141" s="94"/>
      <c r="I141" s="94"/>
      <c r="J141" s="94"/>
      <c r="K141" s="94"/>
      <c r="L141" s="94"/>
      <c r="M141" s="102"/>
      <c r="N141" s="100"/>
      <c r="O141" s="100"/>
      <c r="P141" s="108"/>
      <c r="Q141" s="108"/>
      <c r="R141" s="94"/>
      <c r="S141" s="94"/>
      <c r="T141" s="94"/>
    </row>
    <row r="142" spans="1:20" ht="23.1" customHeight="1" x14ac:dyDescent="0.5">
      <c r="A142" s="109" t="s">
        <v>15</v>
      </c>
      <c r="B142" s="110"/>
      <c r="H142" s="111"/>
      <c r="I142" s="111"/>
      <c r="J142" s="111"/>
      <c r="K142" s="111"/>
      <c r="L142" s="110"/>
      <c r="R142" s="111"/>
      <c r="S142" s="111"/>
      <c r="T142" s="111"/>
    </row>
    <row r="143" spans="1:20" ht="23.1" customHeight="1" x14ac:dyDescent="0.5">
      <c r="A143" s="195" t="s">
        <v>202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</row>
    <row r="144" spans="1:20" ht="23.1" customHeight="1" x14ac:dyDescent="0.5">
      <c r="A144" s="195" t="s">
        <v>203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</row>
    <row r="145" spans="1:26" ht="23.1" customHeight="1" x14ac:dyDescent="0.5">
      <c r="A145" s="196" t="s">
        <v>552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</row>
    <row r="146" spans="1:26" ht="23.1" customHeight="1" x14ac:dyDescent="0.5">
      <c r="A146" s="196" t="s">
        <v>2125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</row>
    <row r="147" spans="1:26" ht="23.1" customHeight="1" x14ac:dyDescent="0.5">
      <c r="A147" s="197" t="s">
        <v>1767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</row>
    <row r="148" spans="1:26" s="171" customFormat="1" ht="23.1" customHeight="1" x14ac:dyDescent="0.5">
      <c r="A148" s="214" t="s">
        <v>2231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W148" s="170" t="s">
        <v>174</v>
      </c>
      <c r="X148" s="169">
        <f>COUNTIF(C223:C249:M223:M249,"นาย")</f>
        <v>10</v>
      </c>
      <c r="Y148" s="169">
        <f>COUNTIF(C223:C249:M223:M249,"น.ส.")</f>
        <v>32</v>
      </c>
      <c r="Z148" s="169">
        <f t="shared" ref="Z148" si="4">SUM(X148:Y148)</f>
        <v>42</v>
      </c>
    </row>
    <row r="149" spans="1:26" ht="23.1" customHeight="1" x14ac:dyDescent="0.5">
      <c r="A149" s="15" t="s">
        <v>7</v>
      </c>
      <c r="B149" s="15" t="s">
        <v>7</v>
      </c>
      <c r="C149" s="212" t="s">
        <v>3</v>
      </c>
      <c r="D149" s="215"/>
      <c r="E149" s="212" t="s">
        <v>5</v>
      </c>
      <c r="F149" s="215"/>
      <c r="G149" s="215"/>
      <c r="H149" s="215"/>
      <c r="I149" s="215"/>
      <c r="J149" s="213"/>
      <c r="K149" s="15" t="s">
        <v>7</v>
      </c>
      <c r="L149" s="15" t="s">
        <v>7</v>
      </c>
      <c r="M149" s="212" t="s">
        <v>3</v>
      </c>
      <c r="N149" s="215"/>
      <c r="O149" s="212" t="s">
        <v>5</v>
      </c>
      <c r="P149" s="215"/>
      <c r="Q149" s="215"/>
      <c r="R149" s="215"/>
      <c r="S149" s="215"/>
      <c r="T149" s="213"/>
    </row>
    <row r="150" spans="1:26" ht="23.1" customHeight="1" x14ac:dyDescent="0.5">
      <c r="A150" s="16" t="s">
        <v>6</v>
      </c>
      <c r="B150" s="16" t="s">
        <v>4</v>
      </c>
      <c r="C150" s="207"/>
      <c r="D150" s="216"/>
      <c r="E150" s="17" t="s">
        <v>553</v>
      </c>
      <c r="F150" s="17" t="s">
        <v>8</v>
      </c>
      <c r="G150" s="17" t="s">
        <v>554</v>
      </c>
      <c r="H150" s="17" t="s">
        <v>10</v>
      </c>
      <c r="I150" s="13" t="s">
        <v>2</v>
      </c>
      <c r="J150" s="13" t="s">
        <v>9</v>
      </c>
      <c r="K150" s="16" t="s">
        <v>6</v>
      </c>
      <c r="L150" s="16" t="s">
        <v>4</v>
      </c>
      <c r="M150" s="207"/>
      <c r="N150" s="216"/>
      <c r="O150" s="17" t="s">
        <v>553</v>
      </c>
      <c r="P150" s="17" t="s">
        <v>8</v>
      </c>
      <c r="Q150" s="17" t="s">
        <v>554</v>
      </c>
      <c r="R150" s="17" t="s">
        <v>10</v>
      </c>
      <c r="S150" s="13" t="s">
        <v>2</v>
      </c>
      <c r="T150" s="13" t="s">
        <v>9</v>
      </c>
    </row>
    <row r="151" spans="1:26" ht="23.1" customHeight="1" x14ac:dyDescent="0.5">
      <c r="A151" s="96">
        <v>1</v>
      </c>
      <c r="B151" s="93">
        <v>27631</v>
      </c>
      <c r="C151" s="164" t="s">
        <v>13</v>
      </c>
      <c r="D151" s="163" t="s">
        <v>1926</v>
      </c>
      <c r="E151" s="97"/>
      <c r="F151" s="97"/>
      <c r="G151" s="97"/>
      <c r="H151" s="98"/>
      <c r="I151" s="98"/>
      <c r="J151" s="96"/>
      <c r="K151" s="99">
        <v>28</v>
      </c>
      <c r="L151" s="93">
        <v>27764</v>
      </c>
      <c r="M151" s="88" t="s">
        <v>14</v>
      </c>
      <c r="N151" s="89" t="s">
        <v>1953</v>
      </c>
      <c r="O151" s="97"/>
      <c r="P151" s="97"/>
      <c r="Q151" s="97"/>
      <c r="R151" s="98"/>
      <c r="S151" s="98"/>
      <c r="T151" s="96"/>
    </row>
    <row r="152" spans="1:26" ht="23.1" customHeight="1" x14ac:dyDescent="0.5">
      <c r="A152" s="94">
        <v>2</v>
      </c>
      <c r="B152" s="93">
        <v>27735</v>
      </c>
      <c r="C152" s="164" t="s">
        <v>13</v>
      </c>
      <c r="D152" s="163" t="s">
        <v>1927</v>
      </c>
      <c r="E152" s="100"/>
      <c r="F152" s="100"/>
      <c r="G152" s="100"/>
      <c r="H152" s="101"/>
      <c r="I152" s="101"/>
      <c r="J152" s="94"/>
      <c r="K152" s="99">
        <v>29</v>
      </c>
      <c r="L152" s="96">
        <v>29483</v>
      </c>
      <c r="M152" s="88" t="s">
        <v>14</v>
      </c>
      <c r="N152" s="89" t="s">
        <v>1954</v>
      </c>
      <c r="O152" s="100"/>
      <c r="P152" s="100"/>
      <c r="Q152" s="100"/>
      <c r="R152" s="101"/>
      <c r="S152" s="101"/>
      <c r="T152" s="94"/>
    </row>
    <row r="153" spans="1:26" ht="23.1" customHeight="1" x14ac:dyDescent="0.5">
      <c r="A153" s="94">
        <v>3</v>
      </c>
      <c r="B153" s="93">
        <v>27911</v>
      </c>
      <c r="C153" s="164" t="s">
        <v>13</v>
      </c>
      <c r="D153" s="163" t="s">
        <v>1928</v>
      </c>
      <c r="E153" s="100"/>
      <c r="F153" s="100"/>
      <c r="G153" s="100"/>
      <c r="H153" s="101"/>
      <c r="I153" s="101"/>
      <c r="J153" s="94"/>
      <c r="K153" s="99">
        <v>30</v>
      </c>
      <c r="L153" s="96">
        <v>29484</v>
      </c>
      <c r="M153" s="88" t="s">
        <v>14</v>
      </c>
      <c r="N153" s="89" t="s">
        <v>1955</v>
      </c>
      <c r="O153" s="100"/>
      <c r="P153" s="100"/>
      <c r="Q153" s="100"/>
      <c r="R153" s="101"/>
      <c r="S153" s="101"/>
      <c r="T153" s="94"/>
    </row>
    <row r="154" spans="1:26" ht="23.1" customHeight="1" x14ac:dyDescent="0.5">
      <c r="A154" s="96">
        <v>4</v>
      </c>
      <c r="B154" s="93">
        <v>27634</v>
      </c>
      <c r="C154" s="164" t="s">
        <v>13</v>
      </c>
      <c r="D154" s="163" t="s">
        <v>1929</v>
      </c>
      <c r="E154" s="100"/>
      <c r="F154" s="100"/>
      <c r="G154" s="100"/>
      <c r="H154" s="101"/>
      <c r="I154" s="101"/>
      <c r="J154" s="94"/>
      <c r="K154" s="99">
        <v>31</v>
      </c>
      <c r="L154" s="96">
        <v>29485</v>
      </c>
      <c r="M154" s="88" t="s">
        <v>14</v>
      </c>
      <c r="N154" s="89" t="s">
        <v>1956</v>
      </c>
      <c r="O154" s="100"/>
      <c r="P154" s="100"/>
      <c r="Q154" s="100"/>
      <c r="R154" s="101"/>
      <c r="S154" s="101"/>
      <c r="T154" s="94"/>
    </row>
    <row r="155" spans="1:26" ht="23.1" customHeight="1" x14ac:dyDescent="0.5">
      <c r="A155" s="94">
        <v>5</v>
      </c>
      <c r="B155" s="93">
        <v>27776</v>
      </c>
      <c r="C155" s="164" t="s">
        <v>13</v>
      </c>
      <c r="D155" s="163" t="s">
        <v>1930</v>
      </c>
      <c r="E155" s="100"/>
      <c r="F155" s="100"/>
      <c r="G155" s="100"/>
      <c r="H155" s="101"/>
      <c r="I155" s="101"/>
      <c r="J155" s="94"/>
      <c r="K155" s="99">
        <v>32</v>
      </c>
      <c r="L155" s="93">
        <v>27661</v>
      </c>
      <c r="M155" s="88" t="s">
        <v>14</v>
      </c>
      <c r="N155" s="89" t="s">
        <v>1957</v>
      </c>
      <c r="O155" s="100"/>
      <c r="P155" s="100"/>
      <c r="Q155" s="100"/>
      <c r="R155" s="101"/>
      <c r="S155" s="101"/>
      <c r="T155" s="94"/>
    </row>
    <row r="156" spans="1:26" ht="23.1" customHeight="1" x14ac:dyDescent="0.5">
      <c r="A156" s="94">
        <v>6</v>
      </c>
      <c r="B156" s="93">
        <v>28515</v>
      </c>
      <c r="C156" s="164" t="s">
        <v>13</v>
      </c>
      <c r="D156" s="163" t="s">
        <v>1931</v>
      </c>
      <c r="E156" s="100"/>
      <c r="F156" s="100"/>
      <c r="G156" s="100"/>
      <c r="H156" s="101"/>
      <c r="I156" s="101"/>
      <c r="J156" s="94"/>
      <c r="K156" s="99">
        <v>33</v>
      </c>
      <c r="L156" s="96">
        <v>29486</v>
      </c>
      <c r="M156" s="88" t="s">
        <v>14</v>
      </c>
      <c r="N156" s="89" t="s">
        <v>1958</v>
      </c>
      <c r="O156" s="100"/>
      <c r="P156" s="100"/>
      <c r="Q156" s="100"/>
      <c r="R156" s="101"/>
      <c r="S156" s="101"/>
      <c r="T156" s="94"/>
    </row>
    <row r="157" spans="1:26" ht="23.1" customHeight="1" x14ac:dyDescent="0.5">
      <c r="A157" s="96">
        <v>7</v>
      </c>
      <c r="B157" s="93">
        <v>27778</v>
      </c>
      <c r="C157" s="164" t="s">
        <v>13</v>
      </c>
      <c r="D157" s="163" t="s">
        <v>1932</v>
      </c>
      <c r="E157" s="100"/>
      <c r="F157" s="100"/>
      <c r="G157" s="100"/>
      <c r="H157" s="101"/>
      <c r="I157" s="101"/>
      <c r="J157" s="94"/>
      <c r="K157" s="99">
        <v>34</v>
      </c>
      <c r="L157" s="93">
        <v>27942</v>
      </c>
      <c r="M157" s="88" t="s">
        <v>14</v>
      </c>
      <c r="N157" s="89" t="s">
        <v>1959</v>
      </c>
      <c r="O157" s="100"/>
      <c r="P157" s="100"/>
      <c r="Q157" s="100"/>
      <c r="R157" s="101"/>
      <c r="S157" s="101"/>
      <c r="T157" s="94"/>
    </row>
    <row r="158" spans="1:26" ht="23.1" customHeight="1" x14ac:dyDescent="0.5">
      <c r="A158" s="94">
        <v>8</v>
      </c>
      <c r="B158" s="93">
        <v>27739</v>
      </c>
      <c r="C158" s="164" t="s">
        <v>13</v>
      </c>
      <c r="D158" s="163" t="s">
        <v>1933</v>
      </c>
      <c r="E158" s="100"/>
      <c r="F158" s="100"/>
      <c r="G158" s="100"/>
      <c r="H158" s="101"/>
      <c r="I158" s="101"/>
      <c r="J158" s="94"/>
      <c r="K158" s="99">
        <v>35</v>
      </c>
      <c r="L158" s="96">
        <v>29487</v>
      </c>
      <c r="M158" s="88" t="s">
        <v>14</v>
      </c>
      <c r="N158" s="89" t="s">
        <v>1960</v>
      </c>
      <c r="O158" s="100"/>
      <c r="P158" s="100"/>
      <c r="Q158" s="100"/>
      <c r="R158" s="101"/>
      <c r="S158" s="101"/>
      <c r="T158" s="94"/>
    </row>
    <row r="159" spans="1:26" ht="23.1" customHeight="1" x14ac:dyDescent="0.5">
      <c r="A159" s="94">
        <v>9</v>
      </c>
      <c r="B159" s="93">
        <v>27818</v>
      </c>
      <c r="C159" s="164" t="s">
        <v>13</v>
      </c>
      <c r="D159" s="163" t="s">
        <v>1934</v>
      </c>
      <c r="E159" s="100"/>
      <c r="F159" s="100"/>
      <c r="G159" s="100"/>
      <c r="H159" s="101"/>
      <c r="I159" s="101"/>
      <c r="J159" s="94"/>
      <c r="K159" s="99">
        <v>36</v>
      </c>
      <c r="L159" s="93">
        <v>27946</v>
      </c>
      <c r="M159" s="88" t="s">
        <v>14</v>
      </c>
      <c r="N159" s="89" t="s">
        <v>1961</v>
      </c>
      <c r="O159" s="100"/>
      <c r="P159" s="100"/>
      <c r="Q159" s="100"/>
      <c r="R159" s="101"/>
      <c r="S159" s="101"/>
      <c r="T159" s="94"/>
    </row>
    <row r="160" spans="1:26" ht="23.1" customHeight="1" x14ac:dyDescent="0.5">
      <c r="A160" s="96">
        <v>10</v>
      </c>
      <c r="B160" s="96">
        <v>29477</v>
      </c>
      <c r="C160" s="164" t="s">
        <v>13</v>
      </c>
      <c r="D160" s="163" t="s">
        <v>1935</v>
      </c>
      <c r="E160" s="100"/>
      <c r="F160" s="100"/>
      <c r="G160" s="100"/>
      <c r="H160" s="101"/>
      <c r="I160" s="101"/>
      <c r="J160" s="94"/>
      <c r="K160" s="99">
        <v>37</v>
      </c>
      <c r="L160" s="96">
        <v>29488</v>
      </c>
      <c r="M160" s="88" t="s">
        <v>14</v>
      </c>
      <c r="N160" s="89" t="s">
        <v>1962</v>
      </c>
      <c r="O160" s="100"/>
      <c r="P160" s="100"/>
      <c r="Q160" s="100"/>
      <c r="R160" s="101"/>
      <c r="S160" s="101"/>
      <c r="T160" s="94"/>
    </row>
    <row r="161" spans="1:20" ht="23.1" customHeight="1" x14ac:dyDescent="0.5">
      <c r="A161" s="94">
        <v>11</v>
      </c>
      <c r="B161" s="93">
        <v>27783</v>
      </c>
      <c r="C161" s="164" t="s">
        <v>13</v>
      </c>
      <c r="D161" s="163" t="s">
        <v>1936</v>
      </c>
      <c r="E161" s="100"/>
      <c r="F161" s="100"/>
      <c r="G161" s="100"/>
      <c r="H161" s="101"/>
      <c r="I161" s="101"/>
      <c r="J161" s="94"/>
      <c r="K161" s="99">
        <v>38</v>
      </c>
      <c r="L161" s="96">
        <v>29489</v>
      </c>
      <c r="M161" s="88" t="s">
        <v>14</v>
      </c>
      <c r="N161" s="89" t="s">
        <v>1963</v>
      </c>
      <c r="O161" s="100"/>
      <c r="P161" s="100"/>
      <c r="Q161" s="100"/>
      <c r="R161" s="101"/>
      <c r="S161" s="101"/>
      <c r="T161" s="94"/>
    </row>
    <row r="162" spans="1:20" ht="23.1" customHeight="1" x14ac:dyDescent="0.5">
      <c r="A162" s="94">
        <v>12</v>
      </c>
      <c r="B162" s="93">
        <v>27858</v>
      </c>
      <c r="C162" s="164" t="s">
        <v>13</v>
      </c>
      <c r="D162" s="163" t="s">
        <v>1937</v>
      </c>
      <c r="E162" s="100"/>
      <c r="F162" s="100"/>
      <c r="G162" s="100"/>
      <c r="H162" s="101"/>
      <c r="I162" s="101"/>
      <c r="J162" s="94"/>
      <c r="K162" s="99">
        <v>39</v>
      </c>
      <c r="L162" s="96">
        <v>29490</v>
      </c>
      <c r="M162" s="88" t="s">
        <v>14</v>
      </c>
      <c r="N162" s="89" t="s">
        <v>1964</v>
      </c>
      <c r="O162" s="100"/>
      <c r="P162" s="100"/>
      <c r="Q162" s="100"/>
      <c r="R162" s="101"/>
      <c r="S162" s="101"/>
      <c r="T162" s="94"/>
    </row>
    <row r="163" spans="1:20" ht="23.1" customHeight="1" x14ac:dyDescent="0.5">
      <c r="A163" s="96">
        <v>13</v>
      </c>
      <c r="B163" s="96">
        <v>29478</v>
      </c>
      <c r="C163" s="164" t="s">
        <v>14</v>
      </c>
      <c r="D163" s="163" t="s">
        <v>1938</v>
      </c>
      <c r="E163" s="100"/>
      <c r="F163" s="100"/>
      <c r="G163" s="100"/>
      <c r="H163" s="101"/>
      <c r="I163" s="101"/>
      <c r="J163" s="94"/>
      <c r="K163" s="99">
        <v>40</v>
      </c>
      <c r="L163" s="93">
        <v>27909</v>
      </c>
      <c r="M163" s="102" t="s">
        <v>14</v>
      </c>
      <c r="N163" s="100" t="s">
        <v>1965</v>
      </c>
      <c r="O163" s="100"/>
      <c r="P163" s="100"/>
      <c r="Q163" s="100"/>
      <c r="R163" s="101"/>
      <c r="S163" s="101"/>
      <c r="T163" s="94"/>
    </row>
    <row r="164" spans="1:20" ht="23.1" customHeight="1" x14ac:dyDescent="0.5">
      <c r="A164" s="94">
        <v>14</v>
      </c>
      <c r="B164" s="93">
        <v>28992</v>
      </c>
      <c r="C164" s="164" t="s">
        <v>14</v>
      </c>
      <c r="D164" s="163" t="s">
        <v>1939</v>
      </c>
      <c r="E164" s="100"/>
      <c r="F164" s="100"/>
      <c r="G164" s="100"/>
      <c r="H164" s="101"/>
      <c r="I164" s="101"/>
      <c r="J164" s="94"/>
      <c r="K164" s="103"/>
      <c r="L164" s="93"/>
      <c r="M164" s="102"/>
      <c r="N164" s="100"/>
      <c r="O164" s="100"/>
      <c r="P164" s="100"/>
      <c r="Q164" s="100"/>
      <c r="R164" s="101"/>
      <c r="S164" s="101"/>
      <c r="T164" s="94"/>
    </row>
    <row r="165" spans="1:20" ht="23.1" customHeight="1" x14ac:dyDescent="0.5">
      <c r="A165" s="94">
        <v>15</v>
      </c>
      <c r="B165" s="93">
        <v>27861</v>
      </c>
      <c r="C165" s="164" t="s">
        <v>14</v>
      </c>
      <c r="D165" s="163" t="s">
        <v>1940</v>
      </c>
      <c r="E165" s="100"/>
      <c r="F165" s="100"/>
      <c r="G165" s="100"/>
      <c r="H165" s="101"/>
      <c r="I165" s="101"/>
      <c r="J165" s="94"/>
      <c r="K165" s="96"/>
      <c r="L165" s="93"/>
      <c r="M165" s="102"/>
      <c r="N165" s="100"/>
      <c r="O165" s="100"/>
      <c r="P165" s="100"/>
      <c r="Q165" s="100"/>
      <c r="R165" s="101"/>
      <c r="S165" s="101"/>
      <c r="T165" s="94"/>
    </row>
    <row r="166" spans="1:20" ht="23.1" customHeight="1" x14ac:dyDescent="0.5">
      <c r="A166" s="96">
        <v>16</v>
      </c>
      <c r="B166" s="93">
        <v>27752</v>
      </c>
      <c r="C166" s="164" t="s">
        <v>14</v>
      </c>
      <c r="D166" s="163" t="s">
        <v>1941</v>
      </c>
      <c r="E166" s="100"/>
      <c r="F166" s="100"/>
      <c r="G166" s="100"/>
      <c r="H166" s="101"/>
      <c r="I166" s="101"/>
      <c r="J166" s="94"/>
      <c r="K166" s="103"/>
      <c r="L166" s="94"/>
      <c r="N166" s="105"/>
      <c r="O166" s="100"/>
      <c r="P166" s="100"/>
      <c r="Q166" s="100"/>
      <c r="R166" s="101"/>
      <c r="S166" s="101"/>
      <c r="T166" s="94"/>
    </row>
    <row r="167" spans="1:20" ht="23.1" customHeight="1" x14ac:dyDescent="0.5">
      <c r="A167" s="94">
        <v>17</v>
      </c>
      <c r="B167" s="96">
        <v>29479</v>
      </c>
      <c r="C167" s="164" t="s">
        <v>14</v>
      </c>
      <c r="D167" s="163" t="s">
        <v>1942</v>
      </c>
      <c r="E167" s="100"/>
      <c r="F167" s="100"/>
      <c r="G167" s="100"/>
      <c r="H167" s="101"/>
      <c r="I167" s="101"/>
      <c r="J167" s="94"/>
      <c r="K167" s="96"/>
      <c r="L167" s="94"/>
      <c r="M167" s="102"/>
      <c r="N167" s="100"/>
      <c r="O167" s="100"/>
      <c r="P167" s="100"/>
      <c r="Q167" s="100"/>
      <c r="R167" s="101"/>
      <c r="S167" s="101"/>
      <c r="T167" s="94"/>
    </row>
    <row r="168" spans="1:20" ht="23.1" customHeight="1" x14ac:dyDescent="0.5">
      <c r="A168" s="94">
        <v>18</v>
      </c>
      <c r="B168" s="93">
        <v>27926</v>
      </c>
      <c r="C168" s="164" t="s">
        <v>14</v>
      </c>
      <c r="D168" s="163" t="s">
        <v>1943</v>
      </c>
      <c r="E168" s="100"/>
      <c r="F168" s="100"/>
      <c r="G168" s="100"/>
      <c r="H168" s="101"/>
      <c r="I168" s="101"/>
      <c r="J168" s="94"/>
      <c r="K168" s="103"/>
      <c r="L168" s="94"/>
      <c r="M168" s="102"/>
      <c r="N168" s="100"/>
      <c r="O168" s="100"/>
      <c r="P168" s="100"/>
      <c r="Q168" s="100"/>
      <c r="R168" s="101"/>
      <c r="S168" s="101"/>
      <c r="T168" s="94"/>
    </row>
    <row r="169" spans="1:20" ht="23.1" customHeight="1" x14ac:dyDescent="0.5">
      <c r="A169" s="96">
        <v>19</v>
      </c>
      <c r="B169" s="93">
        <v>27679</v>
      </c>
      <c r="C169" s="164" t="s">
        <v>14</v>
      </c>
      <c r="D169" s="163" t="s">
        <v>1944</v>
      </c>
      <c r="E169" s="100"/>
      <c r="F169" s="100"/>
      <c r="G169" s="100"/>
      <c r="H169" s="106"/>
      <c r="I169" s="106"/>
      <c r="J169" s="107"/>
      <c r="K169" s="96"/>
      <c r="L169" s="94"/>
      <c r="M169" s="102"/>
      <c r="N169" s="100"/>
      <c r="O169" s="100"/>
      <c r="P169" s="100"/>
      <c r="Q169" s="100"/>
      <c r="R169" s="106"/>
      <c r="S169" s="106"/>
      <c r="T169" s="107"/>
    </row>
    <row r="170" spans="1:20" ht="23.1" customHeight="1" x14ac:dyDescent="0.5">
      <c r="A170" s="94">
        <v>20</v>
      </c>
      <c r="B170" s="96">
        <v>29480</v>
      </c>
      <c r="C170" s="164" t="s">
        <v>14</v>
      </c>
      <c r="D170" s="163" t="s">
        <v>1945</v>
      </c>
      <c r="E170" s="100"/>
      <c r="F170" s="100"/>
      <c r="G170" s="100"/>
      <c r="H170" s="101"/>
      <c r="I170" s="101"/>
      <c r="J170" s="94"/>
      <c r="K170" s="103"/>
      <c r="L170" s="94"/>
      <c r="M170" s="102"/>
      <c r="N170" s="100"/>
      <c r="O170" s="100"/>
      <c r="P170" s="100"/>
      <c r="Q170" s="100"/>
      <c r="R170" s="101"/>
      <c r="S170" s="101"/>
      <c r="T170" s="94"/>
    </row>
    <row r="171" spans="1:20" ht="23.1" customHeight="1" x14ac:dyDescent="0.5">
      <c r="A171" s="94">
        <v>21</v>
      </c>
      <c r="B171" s="93">
        <v>27652</v>
      </c>
      <c r="C171" s="164" t="s">
        <v>14</v>
      </c>
      <c r="D171" s="163" t="s">
        <v>1946</v>
      </c>
      <c r="E171" s="100"/>
      <c r="F171" s="100"/>
      <c r="G171" s="100"/>
      <c r="H171" s="101"/>
      <c r="I171" s="101"/>
      <c r="J171" s="94"/>
      <c r="K171" s="96"/>
      <c r="L171" s="94"/>
      <c r="M171" s="102"/>
      <c r="N171" s="100"/>
      <c r="O171" s="100"/>
      <c r="P171" s="100"/>
      <c r="Q171" s="100"/>
      <c r="R171" s="101"/>
      <c r="S171" s="101"/>
      <c r="T171" s="94"/>
    </row>
    <row r="172" spans="1:20" ht="23.1" customHeight="1" x14ac:dyDescent="0.5">
      <c r="A172" s="96">
        <v>22</v>
      </c>
      <c r="B172" s="93">
        <v>27654</v>
      </c>
      <c r="C172" s="164" t="s">
        <v>14</v>
      </c>
      <c r="D172" s="163" t="s">
        <v>1947</v>
      </c>
      <c r="E172" s="100"/>
      <c r="F172" s="100"/>
      <c r="G172" s="100"/>
      <c r="H172" s="101"/>
      <c r="I172" s="101"/>
      <c r="J172" s="94"/>
      <c r="K172" s="103"/>
      <c r="L172" s="94"/>
      <c r="M172" s="102"/>
      <c r="N172" s="100"/>
      <c r="O172" s="100"/>
      <c r="P172" s="100"/>
      <c r="Q172" s="100"/>
      <c r="R172" s="101"/>
      <c r="S172" s="101"/>
      <c r="T172" s="94"/>
    </row>
    <row r="173" spans="1:20" ht="23.1" customHeight="1" x14ac:dyDescent="0.5">
      <c r="A173" s="94">
        <v>23</v>
      </c>
      <c r="B173" s="96">
        <v>29481</v>
      </c>
      <c r="C173" s="164" t="s">
        <v>14</v>
      </c>
      <c r="D173" s="163" t="s">
        <v>1948</v>
      </c>
      <c r="E173" s="100"/>
      <c r="F173" s="100"/>
      <c r="G173" s="100"/>
      <c r="H173" s="101"/>
      <c r="I173" s="101"/>
      <c r="J173" s="94"/>
      <c r="K173" s="96"/>
      <c r="L173" s="94"/>
      <c r="N173" s="105"/>
      <c r="O173" s="100"/>
      <c r="P173" s="100"/>
      <c r="Q173" s="100"/>
      <c r="R173" s="101"/>
      <c r="S173" s="101"/>
      <c r="T173" s="94"/>
    </row>
    <row r="174" spans="1:20" ht="23.1" customHeight="1" x14ac:dyDescent="0.5">
      <c r="A174" s="94">
        <v>24</v>
      </c>
      <c r="B174" s="93">
        <v>27932</v>
      </c>
      <c r="C174" s="164" t="s">
        <v>14</v>
      </c>
      <c r="D174" s="163" t="s">
        <v>1949</v>
      </c>
      <c r="E174" s="100"/>
      <c r="F174" s="100"/>
      <c r="G174" s="100"/>
      <c r="H174" s="101"/>
      <c r="I174" s="101"/>
      <c r="J174" s="94"/>
      <c r="K174" s="94"/>
      <c r="L174" s="94"/>
      <c r="M174" s="102"/>
      <c r="N174" s="100"/>
      <c r="O174" s="100"/>
      <c r="P174" s="100"/>
      <c r="Q174" s="100"/>
      <c r="R174" s="101"/>
      <c r="S174" s="101"/>
      <c r="T174" s="94"/>
    </row>
    <row r="175" spans="1:20" ht="23.1" customHeight="1" x14ac:dyDescent="0.5">
      <c r="A175" s="96">
        <v>25</v>
      </c>
      <c r="B175" s="93">
        <v>27902</v>
      </c>
      <c r="C175" s="164" t="s">
        <v>14</v>
      </c>
      <c r="D175" s="163" t="s">
        <v>1950</v>
      </c>
      <c r="E175" s="100"/>
      <c r="F175" s="100"/>
      <c r="G175" s="100"/>
      <c r="H175" s="101"/>
      <c r="I175" s="101"/>
      <c r="J175" s="94"/>
      <c r="K175" s="94"/>
      <c r="L175" s="94"/>
      <c r="M175" s="102"/>
      <c r="N175" s="100"/>
      <c r="O175" s="100"/>
      <c r="P175" s="100"/>
      <c r="Q175" s="100"/>
      <c r="R175" s="101"/>
      <c r="S175" s="101"/>
      <c r="T175" s="94"/>
    </row>
    <row r="176" spans="1:20" ht="23.1" customHeight="1" x14ac:dyDescent="0.5">
      <c r="A176" s="94">
        <v>26</v>
      </c>
      <c r="B176" s="93">
        <v>27763</v>
      </c>
      <c r="C176" s="164" t="s">
        <v>14</v>
      </c>
      <c r="D176" s="163" t="s">
        <v>1951</v>
      </c>
      <c r="E176" s="100"/>
      <c r="F176" s="100"/>
      <c r="G176" s="100"/>
      <c r="H176" s="101"/>
      <c r="I176" s="101"/>
      <c r="J176" s="94"/>
      <c r="K176" s="94"/>
      <c r="L176" s="94"/>
      <c r="M176" s="102"/>
      <c r="N176" s="100"/>
      <c r="O176" s="100"/>
      <c r="P176" s="100"/>
      <c r="Q176" s="100"/>
      <c r="R176" s="101"/>
      <c r="S176" s="101"/>
      <c r="T176" s="94"/>
    </row>
    <row r="177" spans="1:26" ht="23.1" customHeight="1" x14ac:dyDescent="0.5">
      <c r="A177" s="94">
        <v>27</v>
      </c>
      <c r="B177" s="96">
        <v>29482</v>
      </c>
      <c r="C177" s="164" t="s">
        <v>14</v>
      </c>
      <c r="D177" s="163" t="s">
        <v>1952</v>
      </c>
      <c r="E177" s="100"/>
      <c r="F177" s="108"/>
      <c r="G177" s="108"/>
      <c r="H177" s="94"/>
      <c r="I177" s="94"/>
      <c r="J177" s="94"/>
      <c r="K177" s="94"/>
      <c r="L177" s="94"/>
      <c r="M177" s="102"/>
      <c r="N177" s="100"/>
      <c r="O177" s="100"/>
      <c r="P177" s="108"/>
      <c r="Q177" s="108"/>
      <c r="R177" s="94"/>
      <c r="S177" s="94"/>
      <c r="T177" s="94"/>
    </row>
    <row r="178" spans="1:26" ht="23.1" customHeight="1" x14ac:dyDescent="0.5">
      <c r="A178" s="109" t="s">
        <v>15</v>
      </c>
      <c r="B178" s="110"/>
      <c r="H178" s="111"/>
      <c r="I178" s="111"/>
      <c r="J178" s="111"/>
      <c r="K178" s="111"/>
      <c r="L178" s="110"/>
      <c r="R178" s="111"/>
      <c r="S178" s="111"/>
      <c r="T178" s="111"/>
    </row>
    <row r="179" spans="1:26" ht="23.1" customHeight="1" x14ac:dyDescent="0.5">
      <c r="A179" s="195" t="s">
        <v>202</v>
      </c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</row>
    <row r="180" spans="1:26" ht="23.1" customHeight="1" x14ac:dyDescent="0.5">
      <c r="A180" s="195" t="s">
        <v>203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</row>
    <row r="181" spans="1:26" ht="23.1" customHeight="1" x14ac:dyDescent="0.5">
      <c r="A181" s="196" t="s">
        <v>552</v>
      </c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</row>
    <row r="182" spans="1:26" ht="23.1" customHeight="1" x14ac:dyDescent="0.5">
      <c r="A182" s="196" t="s">
        <v>2125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</row>
    <row r="183" spans="1:26" ht="23.1" customHeight="1" x14ac:dyDescent="0.5">
      <c r="A183" s="197" t="s">
        <v>2228</v>
      </c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</row>
    <row r="184" spans="1:26" s="171" customFormat="1" ht="23.1" customHeight="1" x14ac:dyDescent="0.5">
      <c r="A184" s="214" t="s">
        <v>2231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W184" s="170" t="s">
        <v>174</v>
      </c>
      <c r="X184" s="169">
        <f>COUNTIF(C259:C285:M259:M285,"นาย")</f>
        <v>31</v>
      </c>
      <c r="Y184" s="169">
        <f>COUNTIF(C259:C285:M259:M285,"น.ส.")</f>
        <v>6</v>
      </c>
      <c r="Z184" s="169">
        <f t="shared" ref="Z184" si="5">SUM(X184:Y184)</f>
        <v>37</v>
      </c>
    </row>
    <row r="185" spans="1:26" ht="23.1" customHeight="1" x14ac:dyDescent="0.5">
      <c r="A185" s="15" t="s">
        <v>7</v>
      </c>
      <c r="B185" s="15" t="s">
        <v>7</v>
      </c>
      <c r="C185" s="212" t="s">
        <v>3</v>
      </c>
      <c r="D185" s="215"/>
      <c r="E185" s="212" t="s">
        <v>5</v>
      </c>
      <c r="F185" s="215"/>
      <c r="G185" s="215"/>
      <c r="H185" s="215"/>
      <c r="I185" s="215"/>
      <c r="J185" s="213"/>
      <c r="K185" s="15" t="s">
        <v>7</v>
      </c>
      <c r="L185" s="15" t="s">
        <v>7</v>
      </c>
      <c r="M185" s="212" t="s">
        <v>3</v>
      </c>
      <c r="N185" s="215"/>
      <c r="O185" s="212" t="s">
        <v>5</v>
      </c>
      <c r="P185" s="215"/>
      <c r="Q185" s="215"/>
      <c r="R185" s="215"/>
      <c r="S185" s="215"/>
      <c r="T185" s="213"/>
    </row>
    <row r="186" spans="1:26" ht="23.1" customHeight="1" x14ac:dyDescent="0.5">
      <c r="A186" s="16" t="s">
        <v>6</v>
      </c>
      <c r="B186" s="16" t="s">
        <v>4</v>
      </c>
      <c r="C186" s="207"/>
      <c r="D186" s="216"/>
      <c r="E186" s="17" t="s">
        <v>553</v>
      </c>
      <c r="F186" s="17" t="s">
        <v>8</v>
      </c>
      <c r="G186" s="17" t="s">
        <v>554</v>
      </c>
      <c r="H186" s="17" t="s">
        <v>10</v>
      </c>
      <c r="I186" s="13" t="s">
        <v>2</v>
      </c>
      <c r="J186" s="13" t="s">
        <v>9</v>
      </c>
      <c r="K186" s="16" t="s">
        <v>6</v>
      </c>
      <c r="L186" s="16" t="s">
        <v>4</v>
      </c>
      <c r="M186" s="207"/>
      <c r="N186" s="216"/>
      <c r="O186" s="17" t="s">
        <v>553</v>
      </c>
      <c r="P186" s="17" t="s">
        <v>8</v>
      </c>
      <c r="Q186" s="17" t="s">
        <v>554</v>
      </c>
      <c r="R186" s="17" t="s">
        <v>10</v>
      </c>
      <c r="S186" s="13" t="s">
        <v>2</v>
      </c>
      <c r="T186" s="13" t="s">
        <v>9</v>
      </c>
    </row>
    <row r="187" spans="1:26" ht="23.1" customHeight="1" x14ac:dyDescent="0.5">
      <c r="A187" s="96">
        <v>1</v>
      </c>
      <c r="B187" s="93">
        <v>27807</v>
      </c>
      <c r="C187" s="159" t="s">
        <v>13</v>
      </c>
      <c r="D187" s="158" t="s">
        <v>1966</v>
      </c>
      <c r="E187" s="97"/>
      <c r="F187" s="97"/>
      <c r="G187" s="97"/>
      <c r="H187" s="98"/>
      <c r="I187" s="98"/>
      <c r="J187" s="96"/>
      <c r="K187" s="99">
        <v>28</v>
      </c>
      <c r="L187" s="93">
        <v>27830</v>
      </c>
      <c r="M187" s="88" t="s">
        <v>14</v>
      </c>
      <c r="N187" s="89" t="s">
        <v>1993</v>
      </c>
      <c r="O187" s="97"/>
      <c r="P187" s="97"/>
      <c r="Q187" s="97"/>
      <c r="R187" s="98"/>
      <c r="S187" s="98"/>
      <c r="T187" s="96"/>
    </row>
    <row r="188" spans="1:26" ht="23.1" customHeight="1" x14ac:dyDescent="0.5">
      <c r="A188" s="94">
        <v>2</v>
      </c>
      <c r="B188" s="93">
        <v>27771</v>
      </c>
      <c r="C188" s="159" t="s">
        <v>13</v>
      </c>
      <c r="D188" s="158" t="s">
        <v>1967</v>
      </c>
      <c r="E188" s="100"/>
      <c r="F188" s="100"/>
      <c r="G188" s="100"/>
      <c r="H188" s="101"/>
      <c r="I188" s="101"/>
      <c r="J188" s="94"/>
      <c r="K188" s="99">
        <v>29</v>
      </c>
      <c r="L188" s="93">
        <v>27866</v>
      </c>
      <c r="M188" s="88" t="s">
        <v>14</v>
      </c>
      <c r="N188" s="89" t="s">
        <v>1994</v>
      </c>
      <c r="O188" s="100"/>
      <c r="P188" s="100"/>
      <c r="Q188" s="100"/>
      <c r="R188" s="101"/>
      <c r="S188" s="101"/>
      <c r="T188" s="94"/>
    </row>
    <row r="189" spans="1:26" ht="23.1" customHeight="1" x14ac:dyDescent="0.5">
      <c r="A189" s="94">
        <v>3</v>
      </c>
      <c r="B189" s="93">
        <v>27842</v>
      </c>
      <c r="C189" s="159" t="s">
        <v>13</v>
      </c>
      <c r="D189" s="158" t="s">
        <v>1968</v>
      </c>
      <c r="E189" s="100"/>
      <c r="F189" s="100"/>
      <c r="G189" s="100"/>
      <c r="H189" s="101"/>
      <c r="I189" s="101"/>
      <c r="J189" s="94"/>
      <c r="K189" s="99">
        <v>30</v>
      </c>
      <c r="L189" s="96">
        <v>29500</v>
      </c>
      <c r="M189" s="88" t="s">
        <v>14</v>
      </c>
      <c r="N189" s="89" t="s">
        <v>1996</v>
      </c>
      <c r="O189" s="100"/>
      <c r="P189" s="100"/>
      <c r="Q189" s="100"/>
      <c r="R189" s="101"/>
      <c r="S189" s="101"/>
      <c r="T189" s="94"/>
    </row>
    <row r="190" spans="1:26" ht="23.1" customHeight="1" x14ac:dyDescent="0.5">
      <c r="A190" s="96">
        <v>4</v>
      </c>
      <c r="B190" s="96">
        <v>29491</v>
      </c>
      <c r="C190" s="159" t="s">
        <v>13</v>
      </c>
      <c r="D190" s="158" t="s">
        <v>1969</v>
      </c>
      <c r="E190" s="100"/>
      <c r="F190" s="100"/>
      <c r="G190" s="100"/>
      <c r="H190" s="101"/>
      <c r="I190" s="101"/>
      <c r="J190" s="94"/>
      <c r="K190" s="99">
        <v>31</v>
      </c>
      <c r="L190" s="94">
        <v>29501</v>
      </c>
      <c r="M190" s="88" t="s">
        <v>14</v>
      </c>
      <c r="N190" s="89" t="s">
        <v>1997</v>
      </c>
      <c r="O190" s="100"/>
      <c r="P190" s="100"/>
      <c r="Q190" s="100"/>
      <c r="R190" s="101"/>
      <c r="S190" s="101"/>
      <c r="T190" s="94"/>
    </row>
    <row r="191" spans="1:26" ht="23.1" customHeight="1" x14ac:dyDescent="0.5">
      <c r="A191" s="94">
        <v>5</v>
      </c>
      <c r="B191" s="93">
        <v>27843</v>
      </c>
      <c r="C191" s="159" t="s">
        <v>13</v>
      </c>
      <c r="D191" s="158" t="s">
        <v>1970</v>
      </c>
      <c r="E191" s="100"/>
      <c r="F191" s="100"/>
      <c r="G191" s="100"/>
      <c r="H191" s="101"/>
      <c r="I191" s="101"/>
      <c r="J191" s="94"/>
      <c r="K191" s="99">
        <v>32</v>
      </c>
      <c r="L191" s="93">
        <v>27769</v>
      </c>
      <c r="M191" s="88" t="s">
        <v>14</v>
      </c>
      <c r="N191" s="89" t="s">
        <v>1998</v>
      </c>
      <c r="O191" s="100"/>
      <c r="P191" s="100"/>
      <c r="Q191" s="100"/>
      <c r="R191" s="101"/>
      <c r="S191" s="101"/>
      <c r="T191" s="94"/>
    </row>
    <row r="192" spans="1:26" ht="23.1" customHeight="1" x14ac:dyDescent="0.5">
      <c r="A192" s="94">
        <v>6</v>
      </c>
      <c r="B192" s="96">
        <v>29492</v>
      </c>
      <c r="C192" s="159" t="s">
        <v>13</v>
      </c>
      <c r="D192" s="158" t="s">
        <v>1971</v>
      </c>
      <c r="E192" s="100"/>
      <c r="F192" s="100"/>
      <c r="G192" s="100"/>
      <c r="H192" s="101"/>
      <c r="I192" s="101"/>
      <c r="J192" s="94"/>
      <c r="K192" s="99">
        <v>33</v>
      </c>
      <c r="L192" s="94">
        <v>29502</v>
      </c>
      <c r="M192" s="88" t="s">
        <v>14</v>
      </c>
      <c r="N192" s="89" t="s">
        <v>2123</v>
      </c>
      <c r="O192" s="100"/>
      <c r="P192" s="100"/>
      <c r="Q192" s="100"/>
      <c r="R192" s="101"/>
      <c r="S192" s="101"/>
      <c r="T192" s="94"/>
    </row>
    <row r="193" spans="1:26" ht="23.1" customHeight="1" x14ac:dyDescent="0.5">
      <c r="A193" s="96">
        <v>7</v>
      </c>
      <c r="B193" s="93">
        <v>27633</v>
      </c>
      <c r="C193" s="159" t="s">
        <v>13</v>
      </c>
      <c r="D193" s="158" t="s">
        <v>1972</v>
      </c>
      <c r="E193" s="100"/>
      <c r="F193" s="100"/>
      <c r="G193" s="100"/>
      <c r="H193" s="101"/>
      <c r="I193" s="101"/>
      <c r="J193" s="94"/>
      <c r="K193" s="99">
        <v>34</v>
      </c>
      <c r="L193" s="93">
        <v>27729</v>
      </c>
      <c r="M193" s="88" t="s">
        <v>14</v>
      </c>
      <c r="N193" s="89" t="s">
        <v>1999</v>
      </c>
      <c r="O193" s="100"/>
      <c r="P193" s="100"/>
      <c r="Q193" s="100"/>
      <c r="R193" s="101"/>
      <c r="S193" s="101"/>
      <c r="T193" s="94"/>
    </row>
    <row r="194" spans="1:26" ht="23.1" customHeight="1" x14ac:dyDescent="0.5">
      <c r="A194" s="94">
        <v>8</v>
      </c>
      <c r="B194" s="93">
        <v>27703</v>
      </c>
      <c r="C194" s="159" t="s">
        <v>13</v>
      </c>
      <c r="D194" s="158" t="s">
        <v>1973</v>
      </c>
      <c r="E194" s="100"/>
      <c r="F194" s="100"/>
      <c r="G194" s="100"/>
      <c r="H194" s="101"/>
      <c r="I194" s="101"/>
      <c r="J194" s="94"/>
      <c r="K194" s="99">
        <v>35</v>
      </c>
      <c r="L194" s="94">
        <v>29503</v>
      </c>
      <c r="M194" s="88" t="s">
        <v>14</v>
      </c>
      <c r="N194" s="89" t="s">
        <v>2000</v>
      </c>
      <c r="O194" s="100"/>
      <c r="P194" s="100"/>
      <c r="Q194" s="100"/>
      <c r="R194" s="101"/>
      <c r="S194" s="101"/>
      <c r="T194" s="94"/>
    </row>
    <row r="195" spans="1:26" ht="23.1" customHeight="1" x14ac:dyDescent="0.5">
      <c r="A195" s="94">
        <v>9</v>
      </c>
      <c r="B195" s="93">
        <v>27777</v>
      </c>
      <c r="C195" s="159" t="s">
        <v>13</v>
      </c>
      <c r="D195" s="158" t="s">
        <v>1974</v>
      </c>
      <c r="E195" s="100"/>
      <c r="F195" s="100"/>
      <c r="G195" s="100"/>
      <c r="H195" s="101"/>
      <c r="I195" s="101"/>
      <c r="J195" s="94"/>
      <c r="K195" s="99">
        <v>36</v>
      </c>
      <c r="L195" s="93">
        <v>27871</v>
      </c>
      <c r="M195" s="88" t="s">
        <v>14</v>
      </c>
      <c r="N195" s="89" t="s">
        <v>2001</v>
      </c>
      <c r="O195" s="100"/>
      <c r="P195" s="100"/>
      <c r="Q195" s="100"/>
      <c r="R195" s="101"/>
      <c r="S195" s="101"/>
      <c r="T195" s="94"/>
    </row>
    <row r="196" spans="1:26" ht="23.1" customHeight="1" x14ac:dyDescent="0.5">
      <c r="A196" s="96">
        <v>10</v>
      </c>
      <c r="B196" s="93">
        <v>27638</v>
      </c>
      <c r="C196" s="159" t="s">
        <v>13</v>
      </c>
      <c r="D196" s="158" t="s">
        <v>1975</v>
      </c>
      <c r="E196" s="100"/>
      <c r="F196" s="100"/>
      <c r="G196" s="100"/>
      <c r="H196" s="101"/>
      <c r="I196" s="101"/>
      <c r="J196" s="94"/>
      <c r="K196" s="99">
        <v>37</v>
      </c>
      <c r="L196" s="93">
        <v>27731</v>
      </c>
      <c r="M196" s="88" t="s">
        <v>14</v>
      </c>
      <c r="N196" s="89" t="s">
        <v>2002</v>
      </c>
      <c r="O196" s="100"/>
      <c r="P196" s="100"/>
      <c r="Q196" s="100"/>
      <c r="R196" s="101"/>
      <c r="S196" s="101"/>
      <c r="T196" s="94"/>
    </row>
    <row r="197" spans="1:26" ht="23.1" customHeight="1" x14ac:dyDescent="0.5">
      <c r="A197" s="94">
        <v>11</v>
      </c>
      <c r="B197" s="93">
        <v>27639</v>
      </c>
      <c r="C197" s="159" t="s">
        <v>13</v>
      </c>
      <c r="D197" s="158" t="s">
        <v>1976</v>
      </c>
      <c r="E197" s="100"/>
      <c r="F197" s="100"/>
      <c r="G197" s="100"/>
      <c r="H197" s="101"/>
      <c r="I197" s="101"/>
      <c r="J197" s="94"/>
      <c r="K197" s="99">
        <v>38</v>
      </c>
      <c r="L197" s="94">
        <v>29504</v>
      </c>
      <c r="M197" s="102" t="s">
        <v>14</v>
      </c>
      <c r="N197" s="100" t="s">
        <v>2003</v>
      </c>
      <c r="O197" s="100"/>
      <c r="P197" s="100"/>
      <c r="Q197" s="100"/>
      <c r="R197" s="101"/>
      <c r="S197" s="101"/>
      <c r="T197" s="94"/>
    </row>
    <row r="198" spans="1:26" ht="23.1" customHeight="1" x14ac:dyDescent="0.5">
      <c r="A198" s="94">
        <v>12</v>
      </c>
      <c r="B198" s="93">
        <v>27782</v>
      </c>
      <c r="C198" s="159" t="s">
        <v>13</v>
      </c>
      <c r="D198" s="158" t="s">
        <v>1977</v>
      </c>
      <c r="E198" s="100"/>
      <c r="F198" s="100"/>
      <c r="G198" s="100"/>
      <c r="H198" s="101"/>
      <c r="I198" s="101"/>
      <c r="J198" s="94"/>
      <c r="K198" s="99">
        <v>39</v>
      </c>
      <c r="L198" s="166">
        <v>27804</v>
      </c>
      <c r="M198" s="138" t="s">
        <v>14</v>
      </c>
      <c r="N198" s="89" t="s">
        <v>2004</v>
      </c>
      <c r="O198" s="100"/>
      <c r="P198" s="100"/>
      <c r="Q198" s="100"/>
      <c r="R198" s="101"/>
      <c r="S198" s="101"/>
      <c r="T198" s="94"/>
    </row>
    <row r="199" spans="1:26" ht="23.1" customHeight="1" x14ac:dyDescent="0.5">
      <c r="A199" s="96">
        <v>13</v>
      </c>
      <c r="B199" s="93">
        <v>27709</v>
      </c>
      <c r="C199" s="159" t="s">
        <v>13</v>
      </c>
      <c r="D199" s="158" t="s">
        <v>1978</v>
      </c>
      <c r="E199" s="100"/>
      <c r="F199" s="100"/>
      <c r="G199" s="100"/>
      <c r="H199" s="101"/>
      <c r="I199" s="101"/>
      <c r="J199" s="94"/>
      <c r="K199" s="99">
        <v>40</v>
      </c>
      <c r="L199" s="94">
        <v>29505</v>
      </c>
      <c r="M199" s="102" t="s">
        <v>14</v>
      </c>
      <c r="N199" s="100" t="s">
        <v>2005</v>
      </c>
      <c r="O199" s="100"/>
      <c r="P199" s="100"/>
      <c r="Q199" s="100"/>
      <c r="R199" s="101"/>
      <c r="S199" s="101"/>
      <c r="T199" s="94"/>
    </row>
    <row r="200" spans="1:26" s="160" customFormat="1" ht="23.1" customHeight="1" x14ac:dyDescent="0.5">
      <c r="A200" s="103">
        <v>14</v>
      </c>
      <c r="B200" s="96">
        <v>29494</v>
      </c>
      <c r="C200" s="159" t="s">
        <v>13</v>
      </c>
      <c r="D200" s="158" t="s">
        <v>1979</v>
      </c>
      <c r="E200" s="89"/>
      <c r="F200" s="89"/>
      <c r="G200" s="89"/>
      <c r="H200" s="137"/>
      <c r="I200" s="137"/>
      <c r="J200" s="103"/>
      <c r="K200" s="99">
        <v>41</v>
      </c>
      <c r="L200" s="93">
        <v>27908</v>
      </c>
      <c r="M200" s="104" t="s">
        <v>14</v>
      </c>
      <c r="N200" s="105" t="s">
        <v>2006</v>
      </c>
      <c r="O200" s="89"/>
      <c r="P200" s="89"/>
      <c r="Q200" s="89"/>
      <c r="R200" s="137"/>
      <c r="S200" s="137"/>
      <c r="T200" s="103"/>
      <c r="X200" s="161"/>
      <c r="Y200" s="161"/>
      <c r="Z200" s="161"/>
    </row>
    <row r="201" spans="1:26" ht="23.1" customHeight="1" x14ac:dyDescent="0.5">
      <c r="A201" s="94">
        <v>15</v>
      </c>
      <c r="B201" s="93">
        <v>27647</v>
      </c>
      <c r="C201" s="159" t="s">
        <v>13</v>
      </c>
      <c r="D201" s="158" t="s">
        <v>1980</v>
      </c>
      <c r="E201" s="100"/>
      <c r="F201" s="100"/>
      <c r="G201" s="100"/>
      <c r="H201" s="101"/>
      <c r="I201" s="101"/>
      <c r="J201" s="94"/>
      <c r="K201" s="99">
        <v>42</v>
      </c>
      <c r="L201" s="93">
        <v>27664</v>
      </c>
      <c r="M201" s="102" t="s">
        <v>14</v>
      </c>
      <c r="N201" s="100" t="s">
        <v>2007</v>
      </c>
      <c r="O201" s="100"/>
      <c r="P201" s="100"/>
      <c r="Q201" s="100"/>
      <c r="R201" s="101"/>
      <c r="S201" s="101"/>
      <c r="T201" s="94"/>
    </row>
    <row r="202" spans="1:26" ht="23.1" customHeight="1" x14ac:dyDescent="0.5">
      <c r="A202" s="96">
        <v>16</v>
      </c>
      <c r="B202" s="93">
        <v>27788</v>
      </c>
      <c r="C202" s="159" t="s">
        <v>13</v>
      </c>
      <c r="D202" s="158" t="s">
        <v>1981</v>
      </c>
      <c r="E202" s="100"/>
      <c r="F202" s="100"/>
      <c r="G202" s="100"/>
      <c r="H202" s="101"/>
      <c r="I202" s="101"/>
      <c r="J202" s="94"/>
      <c r="K202" s="99">
        <v>43</v>
      </c>
      <c r="L202" s="94">
        <v>29543</v>
      </c>
      <c r="M202" s="102" t="s">
        <v>13</v>
      </c>
      <c r="N202" s="100" t="s">
        <v>2129</v>
      </c>
      <c r="O202" s="100"/>
      <c r="P202" s="100"/>
      <c r="Q202" s="100"/>
      <c r="R202" s="101"/>
      <c r="S202" s="101"/>
      <c r="T202" s="94"/>
    </row>
    <row r="203" spans="1:26" ht="23.1" customHeight="1" x14ac:dyDescent="0.5">
      <c r="A203" s="94">
        <v>17</v>
      </c>
      <c r="B203" s="96">
        <v>29495</v>
      </c>
      <c r="C203" s="159" t="s">
        <v>14</v>
      </c>
      <c r="D203" s="158" t="s">
        <v>1982</v>
      </c>
      <c r="E203" s="100"/>
      <c r="F203" s="100"/>
      <c r="G203" s="100"/>
      <c r="H203" s="101"/>
      <c r="I203" s="101"/>
      <c r="J203" s="94"/>
      <c r="K203" s="99"/>
      <c r="L203" s="93"/>
      <c r="M203" s="102"/>
      <c r="N203" s="100"/>
      <c r="O203" s="100"/>
      <c r="P203" s="100"/>
      <c r="Q203" s="100"/>
      <c r="R203" s="101"/>
      <c r="S203" s="101"/>
      <c r="T203" s="94"/>
    </row>
    <row r="204" spans="1:26" ht="23.1" customHeight="1" x14ac:dyDescent="0.5">
      <c r="A204" s="94">
        <v>18</v>
      </c>
      <c r="B204" s="93">
        <v>27859</v>
      </c>
      <c r="C204" s="159" t="s">
        <v>14</v>
      </c>
      <c r="D204" s="158" t="s">
        <v>1983</v>
      </c>
      <c r="E204" s="100"/>
      <c r="F204" s="100"/>
      <c r="G204" s="100"/>
      <c r="H204" s="101"/>
      <c r="I204" s="101"/>
      <c r="J204" s="94"/>
      <c r="K204" s="103"/>
      <c r="L204" s="94"/>
      <c r="M204" s="102"/>
      <c r="N204" s="100"/>
      <c r="O204" s="100"/>
      <c r="P204" s="100"/>
      <c r="Q204" s="100"/>
      <c r="R204" s="101"/>
      <c r="S204" s="101"/>
      <c r="T204" s="94"/>
    </row>
    <row r="205" spans="1:26" ht="23.1" customHeight="1" x14ac:dyDescent="0.5">
      <c r="A205" s="96">
        <v>19</v>
      </c>
      <c r="B205" s="96">
        <v>29496</v>
      </c>
      <c r="C205" s="159" t="s">
        <v>14</v>
      </c>
      <c r="D205" s="158" t="s">
        <v>1984</v>
      </c>
      <c r="E205" s="100"/>
      <c r="F205" s="100"/>
      <c r="G205" s="100"/>
      <c r="H205" s="106"/>
      <c r="I205" s="106"/>
      <c r="J205" s="107"/>
      <c r="K205" s="96"/>
      <c r="L205" s="94"/>
      <c r="M205" s="102"/>
      <c r="N205" s="100"/>
      <c r="O205" s="100"/>
      <c r="P205" s="100"/>
      <c r="Q205" s="100"/>
      <c r="R205" s="106"/>
      <c r="S205" s="106"/>
      <c r="T205" s="107"/>
    </row>
    <row r="206" spans="1:26" ht="23.1" customHeight="1" x14ac:dyDescent="0.5">
      <c r="A206" s="94">
        <v>20</v>
      </c>
      <c r="B206" s="93">
        <v>27862</v>
      </c>
      <c r="C206" s="159" t="s">
        <v>14</v>
      </c>
      <c r="D206" s="158" t="s">
        <v>1985</v>
      </c>
      <c r="E206" s="100"/>
      <c r="F206" s="100"/>
      <c r="G206" s="100"/>
      <c r="H206" s="101"/>
      <c r="I206" s="101"/>
      <c r="J206" s="94"/>
      <c r="K206" s="103"/>
      <c r="L206" s="94"/>
      <c r="M206" s="102"/>
      <c r="N206" s="100"/>
      <c r="O206" s="100"/>
      <c r="P206" s="100"/>
      <c r="Q206" s="100"/>
      <c r="R206" s="101"/>
      <c r="S206" s="101"/>
      <c r="T206" s="94"/>
    </row>
    <row r="207" spans="1:26" ht="23.1" customHeight="1" x14ac:dyDescent="0.5">
      <c r="A207" s="94">
        <v>21</v>
      </c>
      <c r="B207" s="96">
        <v>29497</v>
      </c>
      <c r="C207" s="159" t="s">
        <v>14</v>
      </c>
      <c r="D207" s="158" t="s">
        <v>1986</v>
      </c>
      <c r="E207" s="100"/>
      <c r="F207" s="100"/>
      <c r="G207" s="100"/>
      <c r="H207" s="101"/>
      <c r="I207" s="101"/>
      <c r="J207" s="94"/>
      <c r="K207" s="96"/>
      <c r="L207" s="94"/>
      <c r="M207" s="102"/>
      <c r="N207" s="100"/>
      <c r="O207" s="100"/>
      <c r="P207" s="100"/>
      <c r="Q207" s="100"/>
      <c r="R207" s="101"/>
      <c r="S207" s="101"/>
      <c r="T207" s="94"/>
    </row>
    <row r="208" spans="1:26" ht="23.1" customHeight="1" x14ac:dyDescent="0.5">
      <c r="A208" s="96">
        <v>22</v>
      </c>
      <c r="B208" s="93">
        <v>27712</v>
      </c>
      <c r="C208" s="159" t="s">
        <v>14</v>
      </c>
      <c r="D208" s="158" t="s">
        <v>1987</v>
      </c>
      <c r="E208" s="100"/>
      <c r="F208" s="100"/>
      <c r="G208" s="100"/>
      <c r="H208" s="101"/>
      <c r="I208" s="101"/>
      <c r="J208" s="94"/>
      <c r="K208" s="103"/>
      <c r="L208" s="94"/>
      <c r="M208" s="102"/>
      <c r="N208" s="100"/>
      <c r="O208" s="100"/>
      <c r="P208" s="100"/>
      <c r="Q208" s="100"/>
      <c r="R208" s="101"/>
      <c r="S208" s="101"/>
      <c r="T208" s="94"/>
    </row>
    <row r="209" spans="1:26" ht="23.1" customHeight="1" x14ac:dyDescent="0.5">
      <c r="A209" s="94">
        <v>23</v>
      </c>
      <c r="B209" s="96">
        <v>29498</v>
      </c>
      <c r="C209" s="159" t="s">
        <v>14</v>
      </c>
      <c r="D209" s="158" t="s">
        <v>1988</v>
      </c>
      <c r="E209" s="100"/>
      <c r="F209" s="100"/>
      <c r="G209" s="100"/>
      <c r="H209" s="101"/>
      <c r="I209" s="101"/>
      <c r="J209" s="94"/>
      <c r="K209" s="96"/>
      <c r="L209" s="94"/>
      <c r="N209" s="105"/>
      <c r="O209" s="100"/>
      <c r="P209" s="100"/>
      <c r="Q209" s="100"/>
      <c r="R209" s="101"/>
      <c r="S209" s="101"/>
      <c r="T209" s="94"/>
    </row>
    <row r="210" spans="1:26" ht="23.1" customHeight="1" x14ac:dyDescent="0.5">
      <c r="A210" s="94">
        <v>24</v>
      </c>
      <c r="B210" s="93">
        <v>27827</v>
      </c>
      <c r="C210" s="159" t="s">
        <v>14</v>
      </c>
      <c r="D210" s="158" t="s">
        <v>1989</v>
      </c>
      <c r="E210" s="100"/>
      <c r="F210" s="100"/>
      <c r="G210" s="100"/>
      <c r="H210" s="101"/>
      <c r="I210" s="101"/>
      <c r="J210" s="94"/>
      <c r="K210" s="94"/>
      <c r="L210" s="94"/>
      <c r="M210" s="102"/>
      <c r="N210" s="100"/>
      <c r="O210" s="100"/>
      <c r="P210" s="100"/>
      <c r="Q210" s="100"/>
      <c r="R210" s="101"/>
      <c r="S210" s="101"/>
      <c r="T210" s="94"/>
    </row>
    <row r="211" spans="1:26" ht="23.1" customHeight="1" x14ac:dyDescent="0.5">
      <c r="A211" s="96">
        <v>25</v>
      </c>
      <c r="B211" s="96">
        <v>29499</v>
      </c>
      <c r="C211" s="159" t="s">
        <v>14</v>
      </c>
      <c r="D211" s="158" t="s">
        <v>1990</v>
      </c>
      <c r="E211" s="100"/>
      <c r="F211" s="100"/>
      <c r="G211" s="100"/>
      <c r="H211" s="101"/>
      <c r="I211" s="101"/>
      <c r="J211" s="94"/>
      <c r="K211" s="94"/>
      <c r="L211" s="94"/>
      <c r="M211" s="102"/>
      <c r="N211" s="100"/>
      <c r="O211" s="100"/>
      <c r="P211" s="100"/>
      <c r="Q211" s="100"/>
      <c r="R211" s="101"/>
      <c r="S211" s="101"/>
      <c r="T211" s="94"/>
    </row>
    <row r="212" spans="1:26" ht="23.1" customHeight="1" x14ac:dyDescent="0.5">
      <c r="A212" s="94">
        <v>26</v>
      </c>
      <c r="B212" s="93">
        <v>27828</v>
      </c>
      <c r="C212" s="159" t="s">
        <v>14</v>
      </c>
      <c r="D212" s="158" t="s">
        <v>1991</v>
      </c>
      <c r="E212" s="100"/>
      <c r="F212" s="100"/>
      <c r="G212" s="100"/>
      <c r="H212" s="101"/>
      <c r="I212" s="101"/>
      <c r="J212" s="94"/>
      <c r="K212" s="94"/>
      <c r="L212" s="94"/>
      <c r="M212" s="102"/>
      <c r="N212" s="100"/>
      <c r="O212" s="100"/>
      <c r="P212" s="100"/>
      <c r="Q212" s="100"/>
      <c r="R212" s="101"/>
      <c r="S212" s="101"/>
      <c r="T212" s="94"/>
    </row>
    <row r="213" spans="1:26" ht="23.1" customHeight="1" x14ac:dyDescent="0.5">
      <c r="A213" s="94">
        <v>27</v>
      </c>
      <c r="B213" s="93">
        <v>27715</v>
      </c>
      <c r="C213" s="88" t="s">
        <v>14</v>
      </c>
      <c r="D213" s="89" t="s">
        <v>1992</v>
      </c>
      <c r="E213" s="100"/>
      <c r="F213" s="108"/>
      <c r="G213" s="108"/>
      <c r="H213" s="94"/>
      <c r="I213" s="94"/>
      <c r="J213" s="94"/>
      <c r="K213" s="94"/>
      <c r="L213" s="94"/>
      <c r="M213" s="102"/>
      <c r="N213" s="100"/>
      <c r="O213" s="100"/>
      <c r="P213" s="108"/>
      <c r="Q213" s="108"/>
      <c r="R213" s="94"/>
      <c r="S213" s="94"/>
      <c r="T213" s="94"/>
    </row>
    <row r="214" spans="1:26" s="157" customFormat="1" ht="23.1" customHeight="1" x14ac:dyDescent="0.5">
      <c r="A214" s="109" t="s">
        <v>15</v>
      </c>
      <c r="B214" s="110"/>
      <c r="C214" s="104"/>
      <c r="D214" s="111"/>
      <c r="E214" s="112"/>
      <c r="F214" s="112"/>
      <c r="G214" s="112"/>
      <c r="H214" s="111"/>
      <c r="I214" s="111"/>
      <c r="J214" s="111"/>
      <c r="K214" s="111"/>
      <c r="L214" s="110"/>
      <c r="M214" s="104"/>
      <c r="N214" s="111"/>
      <c r="O214" s="112"/>
      <c r="P214" s="112"/>
      <c r="Q214" s="112"/>
      <c r="R214" s="111"/>
      <c r="S214" s="111"/>
      <c r="T214" s="111"/>
      <c r="V214" s="154"/>
      <c r="W214" s="154"/>
      <c r="X214" s="155"/>
      <c r="Y214" s="155"/>
      <c r="Z214" s="155"/>
    </row>
    <row r="215" spans="1:26" s="157" customFormat="1" ht="23.1" customHeight="1" x14ac:dyDescent="0.5">
      <c r="A215" s="195" t="s">
        <v>202</v>
      </c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X215" s="156"/>
      <c r="Y215" s="156"/>
      <c r="Z215" s="156"/>
    </row>
    <row r="216" spans="1:26" ht="23.1" customHeight="1" x14ac:dyDescent="0.5">
      <c r="A216" s="195" t="s">
        <v>203</v>
      </c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V216" s="157"/>
      <c r="W216" s="157"/>
      <c r="X216" s="156"/>
      <c r="Y216" s="156"/>
      <c r="Z216" s="156"/>
    </row>
    <row r="217" spans="1:26" ht="23.1" customHeight="1" x14ac:dyDescent="0.5">
      <c r="A217" s="196" t="s">
        <v>552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</row>
    <row r="218" spans="1:26" ht="23.1" customHeight="1" x14ac:dyDescent="0.5">
      <c r="A218" s="196" t="s">
        <v>2125</v>
      </c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</row>
    <row r="219" spans="1:26" ht="23.1" customHeight="1" x14ac:dyDescent="0.5">
      <c r="A219" s="197" t="s">
        <v>2227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</row>
    <row r="220" spans="1:26" s="171" customFormat="1" ht="23.1" customHeight="1" x14ac:dyDescent="0.5">
      <c r="A220" s="214" t="s">
        <v>2231</v>
      </c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W220" s="170" t="s">
        <v>174</v>
      </c>
      <c r="X220" s="169">
        <f>COUNTIF(C295:C321:M295:M321,"นาย")</f>
        <v>4</v>
      </c>
      <c r="Y220" s="169">
        <f>COUNTIF(C295:C321:M295:M321,"น.ส.")</f>
        <v>19</v>
      </c>
      <c r="Z220" s="169">
        <f t="shared" ref="Z220" si="6">SUM(X220:Y220)</f>
        <v>23</v>
      </c>
    </row>
    <row r="221" spans="1:26" ht="23.1" customHeight="1" x14ac:dyDescent="0.5">
      <c r="A221" s="15" t="s">
        <v>7</v>
      </c>
      <c r="B221" s="15" t="s">
        <v>7</v>
      </c>
      <c r="C221" s="212" t="s">
        <v>3</v>
      </c>
      <c r="D221" s="215"/>
      <c r="E221" s="212" t="s">
        <v>5</v>
      </c>
      <c r="F221" s="215"/>
      <c r="G221" s="215"/>
      <c r="H221" s="215"/>
      <c r="I221" s="215"/>
      <c r="J221" s="213"/>
      <c r="K221" s="15" t="s">
        <v>7</v>
      </c>
      <c r="L221" s="15" t="s">
        <v>7</v>
      </c>
      <c r="M221" s="212" t="s">
        <v>3</v>
      </c>
      <c r="N221" s="215"/>
      <c r="O221" s="212" t="s">
        <v>5</v>
      </c>
      <c r="P221" s="215"/>
      <c r="Q221" s="215"/>
      <c r="R221" s="215"/>
      <c r="S221" s="215"/>
      <c r="T221" s="213"/>
    </row>
    <row r="222" spans="1:26" ht="23.1" customHeight="1" x14ac:dyDescent="0.5">
      <c r="A222" s="16" t="s">
        <v>6</v>
      </c>
      <c r="B222" s="16" t="s">
        <v>4</v>
      </c>
      <c r="C222" s="207"/>
      <c r="D222" s="216"/>
      <c r="E222" s="17" t="s">
        <v>553</v>
      </c>
      <c r="F222" s="17" t="s">
        <v>8</v>
      </c>
      <c r="G222" s="17" t="s">
        <v>554</v>
      </c>
      <c r="H222" s="17" t="s">
        <v>10</v>
      </c>
      <c r="I222" s="13" t="s">
        <v>2</v>
      </c>
      <c r="J222" s="13" t="s">
        <v>9</v>
      </c>
      <c r="K222" s="16" t="s">
        <v>6</v>
      </c>
      <c r="L222" s="16" t="s">
        <v>4</v>
      </c>
      <c r="M222" s="207"/>
      <c r="N222" s="216"/>
      <c r="O222" s="17" t="s">
        <v>553</v>
      </c>
      <c r="P222" s="17" t="s">
        <v>8</v>
      </c>
      <c r="Q222" s="17" t="s">
        <v>554</v>
      </c>
      <c r="R222" s="17" t="s">
        <v>10</v>
      </c>
      <c r="S222" s="13" t="s">
        <v>2</v>
      </c>
      <c r="T222" s="13" t="s">
        <v>9</v>
      </c>
    </row>
    <row r="223" spans="1:26" ht="23.1" customHeight="1" x14ac:dyDescent="0.5">
      <c r="A223" s="96">
        <v>1</v>
      </c>
      <c r="B223" s="94">
        <v>29506</v>
      </c>
      <c r="C223" s="162" t="s">
        <v>13</v>
      </c>
      <c r="D223" s="158" t="s">
        <v>2008</v>
      </c>
      <c r="E223" s="97"/>
      <c r="F223" s="97"/>
      <c r="G223" s="97"/>
      <c r="H223" s="98"/>
      <c r="I223" s="98"/>
      <c r="J223" s="96"/>
      <c r="K223" s="99">
        <v>28</v>
      </c>
      <c r="L223" s="96">
        <v>27904</v>
      </c>
      <c r="M223" s="159" t="s">
        <v>14</v>
      </c>
      <c r="N223" s="158" t="s">
        <v>2035</v>
      </c>
      <c r="O223" s="97"/>
      <c r="P223" s="97"/>
      <c r="Q223" s="97"/>
      <c r="R223" s="98"/>
      <c r="S223" s="98"/>
      <c r="T223" s="96"/>
    </row>
    <row r="224" spans="1:26" ht="23.1" customHeight="1" x14ac:dyDescent="0.5">
      <c r="A224" s="94">
        <v>2</v>
      </c>
      <c r="B224" s="96">
        <v>27810</v>
      </c>
      <c r="C224" s="159" t="s">
        <v>13</v>
      </c>
      <c r="D224" s="158" t="s">
        <v>2009</v>
      </c>
      <c r="E224" s="100"/>
      <c r="F224" s="100"/>
      <c r="G224" s="100"/>
      <c r="H224" s="101"/>
      <c r="I224" s="101"/>
      <c r="J224" s="94"/>
      <c r="K224" s="99">
        <v>29</v>
      </c>
      <c r="L224" s="96">
        <v>27657</v>
      </c>
      <c r="M224" s="159" t="s">
        <v>14</v>
      </c>
      <c r="N224" s="158" t="s">
        <v>2036</v>
      </c>
      <c r="O224" s="100"/>
      <c r="P224" s="100"/>
      <c r="Q224" s="100"/>
      <c r="R224" s="101"/>
      <c r="S224" s="101"/>
      <c r="T224" s="94"/>
    </row>
    <row r="225" spans="1:20" ht="23.1" customHeight="1" x14ac:dyDescent="0.5">
      <c r="A225" s="94">
        <v>3</v>
      </c>
      <c r="B225" s="94">
        <v>29507</v>
      </c>
      <c r="C225" s="165" t="s">
        <v>13</v>
      </c>
      <c r="D225" s="158" t="s">
        <v>2010</v>
      </c>
      <c r="E225" s="100"/>
      <c r="F225" s="100"/>
      <c r="G225" s="100"/>
      <c r="H225" s="101"/>
      <c r="I225" s="101"/>
      <c r="J225" s="94"/>
      <c r="K225" s="99">
        <v>30</v>
      </c>
      <c r="L225" s="96">
        <v>28767</v>
      </c>
      <c r="M225" s="159" t="s">
        <v>14</v>
      </c>
      <c r="N225" s="158" t="s">
        <v>2037</v>
      </c>
      <c r="O225" s="100"/>
      <c r="P225" s="100"/>
      <c r="Q225" s="100"/>
      <c r="R225" s="101"/>
      <c r="S225" s="101"/>
      <c r="T225" s="94"/>
    </row>
    <row r="226" spans="1:20" ht="23.1" customHeight="1" x14ac:dyDescent="0.5">
      <c r="A226" s="96">
        <v>4</v>
      </c>
      <c r="B226" s="96">
        <v>27917</v>
      </c>
      <c r="C226" s="159" t="s">
        <v>13</v>
      </c>
      <c r="D226" s="158" t="s">
        <v>2011</v>
      </c>
      <c r="E226" s="100"/>
      <c r="F226" s="100"/>
      <c r="G226" s="100"/>
      <c r="H226" s="101"/>
      <c r="I226" s="101"/>
      <c r="J226" s="94"/>
      <c r="K226" s="99">
        <v>31</v>
      </c>
      <c r="L226" s="96">
        <v>27658</v>
      </c>
      <c r="M226" s="159" t="s">
        <v>14</v>
      </c>
      <c r="N226" s="158" t="s">
        <v>2038</v>
      </c>
      <c r="O226" s="100"/>
      <c r="P226" s="100"/>
      <c r="Q226" s="100"/>
      <c r="R226" s="101"/>
      <c r="S226" s="101"/>
      <c r="T226" s="94"/>
    </row>
    <row r="227" spans="1:20" ht="23.1" customHeight="1" x14ac:dyDescent="0.5">
      <c r="A227" s="94">
        <v>5</v>
      </c>
      <c r="B227" s="94">
        <v>29508</v>
      </c>
      <c r="C227" s="159" t="s">
        <v>13</v>
      </c>
      <c r="D227" s="158" t="s">
        <v>2012</v>
      </c>
      <c r="E227" s="100"/>
      <c r="F227" s="100"/>
      <c r="G227" s="100"/>
      <c r="H227" s="101"/>
      <c r="I227" s="101"/>
      <c r="J227" s="94"/>
      <c r="K227" s="99">
        <v>32</v>
      </c>
      <c r="L227" s="96">
        <v>27938</v>
      </c>
      <c r="M227" s="159" t="s">
        <v>14</v>
      </c>
      <c r="N227" s="158" t="s">
        <v>2039</v>
      </c>
      <c r="O227" s="100"/>
      <c r="P227" s="100"/>
      <c r="Q227" s="100"/>
      <c r="R227" s="101"/>
      <c r="S227" s="101"/>
      <c r="T227" s="94"/>
    </row>
    <row r="228" spans="1:20" ht="23.1" customHeight="1" x14ac:dyDescent="0.5">
      <c r="A228" s="94">
        <v>6</v>
      </c>
      <c r="B228" s="96">
        <v>27881</v>
      </c>
      <c r="C228" s="164" t="s">
        <v>13</v>
      </c>
      <c r="D228" s="163" t="s">
        <v>2013</v>
      </c>
      <c r="E228" s="100"/>
      <c r="F228" s="100"/>
      <c r="G228" s="100"/>
      <c r="H228" s="101"/>
      <c r="I228" s="101"/>
      <c r="J228" s="94"/>
      <c r="K228" s="99">
        <v>33</v>
      </c>
      <c r="L228" s="94">
        <v>29517</v>
      </c>
      <c r="M228" s="159" t="s">
        <v>14</v>
      </c>
      <c r="N228" s="158" t="s">
        <v>2040</v>
      </c>
      <c r="O228" s="100"/>
      <c r="P228" s="100"/>
      <c r="Q228" s="100"/>
      <c r="R228" s="101"/>
      <c r="S228" s="101"/>
      <c r="T228" s="94"/>
    </row>
    <row r="229" spans="1:20" ht="23.1" customHeight="1" x14ac:dyDescent="0.5">
      <c r="A229" s="96">
        <v>7</v>
      </c>
      <c r="B229" s="96">
        <v>27892</v>
      </c>
      <c r="C229" s="159" t="s">
        <v>13</v>
      </c>
      <c r="D229" s="158" t="s">
        <v>2014</v>
      </c>
      <c r="E229" s="100"/>
      <c r="F229" s="100"/>
      <c r="G229" s="100"/>
      <c r="H229" s="101"/>
      <c r="I229" s="101"/>
      <c r="J229" s="94"/>
      <c r="K229" s="99">
        <v>34</v>
      </c>
      <c r="L229" s="94">
        <v>29518</v>
      </c>
      <c r="M229" s="164" t="s">
        <v>14</v>
      </c>
      <c r="N229" s="163" t="s">
        <v>2041</v>
      </c>
      <c r="O229" s="100"/>
      <c r="P229" s="100"/>
      <c r="Q229" s="100"/>
      <c r="R229" s="101"/>
      <c r="S229" s="101"/>
      <c r="T229" s="94"/>
    </row>
    <row r="230" spans="1:20" ht="23.1" customHeight="1" x14ac:dyDescent="0.5">
      <c r="A230" s="94">
        <v>8</v>
      </c>
      <c r="B230" s="94">
        <v>29509</v>
      </c>
      <c r="C230" s="159" t="s">
        <v>13</v>
      </c>
      <c r="D230" s="158" t="s">
        <v>2015</v>
      </c>
      <c r="E230" s="100"/>
      <c r="F230" s="100"/>
      <c r="G230" s="100"/>
      <c r="H230" s="101"/>
      <c r="I230" s="101"/>
      <c r="J230" s="94"/>
      <c r="K230" s="99">
        <v>35</v>
      </c>
      <c r="L230" s="96">
        <v>27798</v>
      </c>
      <c r="M230" s="159" t="s">
        <v>14</v>
      </c>
      <c r="N230" s="158" t="s">
        <v>2042</v>
      </c>
      <c r="O230" s="100"/>
      <c r="P230" s="100"/>
      <c r="Q230" s="100"/>
      <c r="R230" s="101"/>
      <c r="S230" s="101"/>
      <c r="T230" s="94"/>
    </row>
    <row r="231" spans="1:20" ht="23.1" customHeight="1" x14ac:dyDescent="0.5">
      <c r="A231" s="94">
        <v>9</v>
      </c>
      <c r="B231" s="94">
        <v>29510</v>
      </c>
      <c r="C231" s="159" t="s">
        <v>14</v>
      </c>
      <c r="D231" s="158" t="s">
        <v>2016</v>
      </c>
      <c r="E231" s="100"/>
      <c r="F231" s="100"/>
      <c r="G231" s="100"/>
      <c r="H231" s="101"/>
      <c r="I231" s="101"/>
      <c r="J231" s="94"/>
      <c r="K231" s="99">
        <v>36</v>
      </c>
      <c r="L231" s="96">
        <v>27662</v>
      </c>
      <c r="M231" s="159" t="s">
        <v>14</v>
      </c>
      <c r="N231" s="158" t="s">
        <v>2043</v>
      </c>
      <c r="O231" s="100"/>
      <c r="P231" s="100"/>
      <c r="Q231" s="100"/>
      <c r="R231" s="101"/>
      <c r="S231" s="101"/>
      <c r="T231" s="94"/>
    </row>
    <row r="232" spans="1:20" ht="23.1" customHeight="1" x14ac:dyDescent="0.5">
      <c r="A232" s="96">
        <v>10</v>
      </c>
      <c r="B232" s="96">
        <v>27824</v>
      </c>
      <c r="C232" s="159" t="s">
        <v>14</v>
      </c>
      <c r="D232" s="158" t="s">
        <v>2017</v>
      </c>
      <c r="E232" s="100"/>
      <c r="F232" s="100"/>
      <c r="G232" s="100"/>
      <c r="H232" s="101"/>
      <c r="I232" s="101"/>
      <c r="J232" s="94"/>
      <c r="K232" s="99">
        <v>37</v>
      </c>
      <c r="L232" s="94">
        <v>29519</v>
      </c>
      <c r="M232" s="159" t="s">
        <v>14</v>
      </c>
      <c r="N232" s="158" t="s">
        <v>2044</v>
      </c>
      <c r="O232" s="100"/>
      <c r="P232" s="100"/>
      <c r="Q232" s="100"/>
      <c r="R232" s="101"/>
      <c r="S232" s="101"/>
      <c r="T232" s="94"/>
    </row>
    <row r="233" spans="1:20" ht="23.1" customHeight="1" x14ac:dyDescent="0.5">
      <c r="A233" s="94">
        <v>11</v>
      </c>
      <c r="B233" s="96">
        <v>29002</v>
      </c>
      <c r="C233" s="159" t="s">
        <v>14</v>
      </c>
      <c r="D233" s="158" t="s">
        <v>2018</v>
      </c>
      <c r="E233" s="100"/>
      <c r="F233" s="100"/>
      <c r="G233" s="100"/>
      <c r="H233" s="101"/>
      <c r="I233" s="101"/>
      <c r="J233" s="94"/>
      <c r="K233" s="99">
        <v>38</v>
      </c>
      <c r="L233" s="96">
        <v>27802</v>
      </c>
      <c r="M233" s="159" t="s">
        <v>14</v>
      </c>
      <c r="N233" s="158" t="s">
        <v>2045</v>
      </c>
      <c r="O233" s="100"/>
      <c r="P233" s="100"/>
      <c r="Q233" s="100"/>
      <c r="R233" s="101"/>
      <c r="S233" s="101"/>
      <c r="T233" s="94"/>
    </row>
    <row r="234" spans="1:20" ht="23.1" customHeight="1" x14ac:dyDescent="0.5">
      <c r="A234" s="94">
        <v>12</v>
      </c>
      <c r="B234" s="96">
        <v>27826</v>
      </c>
      <c r="C234" s="159" t="s">
        <v>14</v>
      </c>
      <c r="D234" s="158" t="s">
        <v>2019</v>
      </c>
      <c r="E234" s="100"/>
      <c r="F234" s="100"/>
      <c r="G234" s="100"/>
      <c r="H234" s="101"/>
      <c r="I234" s="101"/>
      <c r="J234" s="94"/>
      <c r="K234" s="99">
        <v>39</v>
      </c>
      <c r="L234" s="94">
        <v>29520</v>
      </c>
      <c r="M234" s="159" t="s">
        <v>14</v>
      </c>
      <c r="N234" s="158" t="s">
        <v>2046</v>
      </c>
      <c r="O234" s="100"/>
      <c r="P234" s="100"/>
      <c r="Q234" s="100"/>
      <c r="R234" s="101"/>
      <c r="S234" s="101"/>
      <c r="T234" s="94"/>
    </row>
    <row r="235" spans="1:20" ht="23.1" customHeight="1" x14ac:dyDescent="0.5">
      <c r="A235" s="96">
        <v>13</v>
      </c>
      <c r="B235" s="96">
        <v>27895</v>
      </c>
      <c r="C235" s="162" t="s">
        <v>14</v>
      </c>
      <c r="D235" s="158" t="s">
        <v>2020</v>
      </c>
      <c r="E235" s="100"/>
      <c r="F235" s="100"/>
      <c r="G235" s="100"/>
      <c r="H235" s="101"/>
      <c r="I235" s="101"/>
      <c r="J235" s="94"/>
      <c r="K235" s="96">
        <v>40</v>
      </c>
      <c r="L235" s="94">
        <v>29544</v>
      </c>
      <c r="M235" s="102" t="s">
        <v>14</v>
      </c>
      <c r="N235" s="100" t="s">
        <v>2128</v>
      </c>
      <c r="O235" s="100"/>
      <c r="P235" s="100"/>
      <c r="Q235" s="100"/>
      <c r="R235" s="101"/>
      <c r="S235" s="101"/>
      <c r="T235" s="94"/>
    </row>
    <row r="236" spans="1:20" ht="23.1" customHeight="1" x14ac:dyDescent="0.5">
      <c r="A236" s="94">
        <v>14</v>
      </c>
      <c r="B236" s="94">
        <v>29511</v>
      </c>
      <c r="C236" s="159" t="s">
        <v>14</v>
      </c>
      <c r="D236" s="158" t="s">
        <v>2021</v>
      </c>
      <c r="E236" s="100"/>
      <c r="F236" s="100"/>
      <c r="G236" s="100"/>
      <c r="H236" s="101"/>
      <c r="I236" s="101"/>
      <c r="J236" s="94"/>
      <c r="K236" s="103">
        <v>41</v>
      </c>
      <c r="L236" s="94">
        <v>27849</v>
      </c>
      <c r="M236" s="102" t="s">
        <v>13</v>
      </c>
      <c r="N236" s="89" t="s">
        <v>2062</v>
      </c>
      <c r="O236" s="100"/>
      <c r="P236" s="100"/>
      <c r="Q236" s="100"/>
      <c r="R236" s="101"/>
      <c r="S236" s="101"/>
      <c r="T236" s="94"/>
    </row>
    <row r="237" spans="1:20" ht="23.1" customHeight="1" x14ac:dyDescent="0.5">
      <c r="A237" s="94">
        <v>15</v>
      </c>
      <c r="B237" s="94">
        <v>29512</v>
      </c>
      <c r="C237" s="159" t="s">
        <v>14</v>
      </c>
      <c r="D237" s="158" t="s">
        <v>2022</v>
      </c>
      <c r="E237" s="100"/>
      <c r="F237" s="100"/>
      <c r="G237" s="100"/>
      <c r="H237" s="101"/>
      <c r="I237" s="101"/>
      <c r="J237" s="94"/>
      <c r="K237" s="96">
        <v>42</v>
      </c>
      <c r="L237" s="94">
        <v>29493</v>
      </c>
      <c r="M237" s="102" t="s">
        <v>13</v>
      </c>
      <c r="N237" s="100" t="s">
        <v>2127</v>
      </c>
      <c r="O237" s="100"/>
      <c r="P237" s="100"/>
      <c r="Q237" s="100"/>
      <c r="R237" s="101"/>
      <c r="S237" s="101"/>
      <c r="T237" s="94"/>
    </row>
    <row r="238" spans="1:20" ht="23.1" customHeight="1" x14ac:dyDescent="0.5">
      <c r="A238" s="96">
        <v>16</v>
      </c>
      <c r="B238" s="94">
        <v>29513</v>
      </c>
      <c r="C238" s="159" t="s">
        <v>14</v>
      </c>
      <c r="D238" s="158" t="s">
        <v>2023</v>
      </c>
      <c r="E238" s="100"/>
      <c r="F238" s="100"/>
      <c r="G238" s="100"/>
      <c r="H238" s="101"/>
      <c r="I238" s="101"/>
      <c r="J238" s="94"/>
      <c r="K238" s="103"/>
      <c r="L238" s="94"/>
      <c r="N238" s="105"/>
      <c r="O238" s="100"/>
      <c r="P238" s="100"/>
      <c r="Q238" s="100"/>
      <c r="R238" s="101"/>
      <c r="S238" s="101"/>
      <c r="T238" s="94"/>
    </row>
    <row r="239" spans="1:20" ht="23.1" customHeight="1" x14ac:dyDescent="0.5">
      <c r="A239" s="94">
        <v>17</v>
      </c>
      <c r="B239" s="96">
        <v>27794</v>
      </c>
      <c r="C239" s="159" t="s">
        <v>14</v>
      </c>
      <c r="D239" s="158" t="s">
        <v>2024</v>
      </c>
      <c r="E239" s="100"/>
      <c r="F239" s="100"/>
      <c r="G239" s="100"/>
      <c r="H239" s="101"/>
      <c r="I239" s="101"/>
      <c r="J239" s="94"/>
      <c r="K239" s="96"/>
      <c r="L239" s="94"/>
      <c r="M239" s="102"/>
      <c r="N239" s="100"/>
      <c r="O239" s="100"/>
      <c r="P239" s="100"/>
      <c r="Q239" s="100"/>
      <c r="R239" s="101"/>
      <c r="S239" s="101"/>
      <c r="T239" s="94"/>
    </row>
    <row r="240" spans="1:20" ht="23.1" customHeight="1" x14ac:dyDescent="0.5">
      <c r="A240" s="94">
        <v>18</v>
      </c>
      <c r="B240" s="96">
        <v>27928</v>
      </c>
      <c r="C240" s="162" t="s">
        <v>14</v>
      </c>
      <c r="D240" s="158" t="s">
        <v>2025</v>
      </c>
      <c r="E240" s="100"/>
      <c r="F240" s="100"/>
      <c r="G240" s="100"/>
      <c r="H240" s="101"/>
      <c r="I240" s="101"/>
      <c r="J240" s="94"/>
      <c r="K240" s="103"/>
      <c r="L240" s="94"/>
      <c r="M240" s="102"/>
      <c r="N240" s="100"/>
      <c r="O240" s="100"/>
      <c r="P240" s="100"/>
      <c r="Q240" s="100"/>
      <c r="R240" s="101"/>
      <c r="S240" s="101"/>
      <c r="T240" s="94"/>
    </row>
    <row r="241" spans="1:26" ht="23.1" customHeight="1" x14ac:dyDescent="0.5">
      <c r="A241" s="96">
        <v>19</v>
      </c>
      <c r="B241" s="96">
        <v>27829</v>
      </c>
      <c r="C241" s="159" t="s">
        <v>14</v>
      </c>
      <c r="D241" s="158" t="s">
        <v>2026</v>
      </c>
      <c r="E241" s="100"/>
      <c r="F241" s="100"/>
      <c r="G241" s="100"/>
      <c r="H241" s="106"/>
      <c r="I241" s="106"/>
      <c r="J241" s="107"/>
      <c r="K241" s="96"/>
      <c r="L241" s="94"/>
      <c r="M241" s="102"/>
      <c r="N241" s="100"/>
      <c r="O241" s="100"/>
      <c r="P241" s="100"/>
      <c r="Q241" s="100"/>
      <c r="R241" s="106"/>
      <c r="S241" s="106"/>
      <c r="T241" s="107"/>
    </row>
    <row r="242" spans="1:26" ht="23.1" customHeight="1" x14ac:dyDescent="0.5">
      <c r="A242" s="94">
        <v>20</v>
      </c>
      <c r="B242" s="96">
        <v>27899</v>
      </c>
      <c r="C242" s="159" t="s">
        <v>14</v>
      </c>
      <c r="D242" s="158" t="s">
        <v>2027</v>
      </c>
      <c r="E242" s="100"/>
      <c r="F242" s="100"/>
      <c r="G242" s="100"/>
      <c r="H242" s="101"/>
      <c r="I242" s="101"/>
      <c r="J242" s="94"/>
      <c r="K242" s="103"/>
      <c r="L242" s="94"/>
      <c r="M242" s="102"/>
      <c r="N242" s="100"/>
      <c r="O242" s="100"/>
      <c r="P242" s="100"/>
      <c r="Q242" s="100"/>
      <c r="R242" s="101"/>
      <c r="S242" s="101"/>
      <c r="T242" s="94"/>
    </row>
    <row r="243" spans="1:26" ht="23.1" customHeight="1" x14ac:dyDescent="0.5">
      <c r="A243" s="94">
        <v>21</v>
      </c>
      <c r="B243" s="96">
        <v>27831</v>
      </c>
      <c r="C243" s="159" t="s">
        <v>14</v>
      </c>
      <c r="D243" s="158" t="s">
        <v>2028</v>
      </c>
      <c r="E243" s="100"/>
      <c r="F243" s="100"/>
      <c r="G243" s="100"/>
      <c r="H243" s="101"/>
      <c r="I243" s="101"/>
      <c r="J243" s="94"/>
      <c r="K243" s="96"/>
      <c r="L243" s="94"/>
      <c r="M243" s="102"/>
      <c r="N243" s="100"/>
      <c r="O243" s="100"/>
      <c r="P243" s="100"/>
      <c r="Q243" s="100"/>
      <c r="R243" s="101"/>
      <c r="S243" s="101"/>
      <c r="T243" s="94"/>
    </row>
    <row r="244" spans="1:26" ht="23.1" customHeight="1" x14ac:dyDescent="0.5">
      <c r="A244" s="96">
        <v>22</v>
      </c>
      <c r="B244" s="96">
        <v>27832</v>
      </c>
      <c r="C244" s="159" t="s">
        <v>14</v>
      </c>
      <c r="D244" s="158" t="s">
        <v>2029</v>
      </c>
      <c r="E244" s="100"/>
      <c r="F244" s="100"/>
      <c r="G244" s="100"/>
      <c r="H244" s="101"/>
      <c r="I244" s="101"/>
      <c r="J244" s="94"/>
      <c r="K244" s="103"/>
      <c r="L244" s="94"/>
      <c r="M244" s="102"/>
      <c r="N244" s="100"/>
      <c r="O244" s="100"/>
      <c r="P244" s="100"/>
      <c r="Q244" s="100"/>
      <c r="R244" s="101"/>
      <c r="S244" s="101"/>
      <c r="T244" s="94"/>
    </row>
    <row r="245" spans="1:26" ht="23.1" customHeight="1" x14ac:dyDescent="0.5">
      <c r="A245" s="94">
        <v>23</v>
      </c>
      <c r="B245" s="94">
        <v>29514</v>
      </c>
      <c r="C245" s="159" t="s">
        <v>14</v>
      </c>
      <c r="D245" s="158" t="s">
        <v>2030</v>
      </c>
      <c r="E245" s="100"/>
      <c r="F245" s="100"/>
      <c r="G245" s="100"/>
      <c r="H245" s="101"/>
      <c r="I245" s="101"/>
      <c r="J245" s="94"/>
      <c r="K245" s="96"/>
      <c r="L245" s="94"/>
      <c r="N245" s="105"/>
      <c r="O245" s="100"/>
      <c r="P245" s="100"/>
      <c r="Q245" s="100"/>
      <c r="R245" s="101"/>
      <c r="S245" s="101"/>
      <c r="T245" s="94"/>
    </row>
    <row r="246" spans="1:26" ht="23.1" customHeight="1" x14ac:dyDescent="0.5">
      <c r="A246" s="94">
        <v>24</v>
      </c>
      <c r="B246" s="94">
        <v>29515</v>
      </c>
      <c r="C246" s="159" t="s">
        <v>14</v>
      </c>
      <c r="D246" s="158" t="s">
        <v>2031</v>
      </c>
      <c r="E246" s="100"/>
      <c r="F246" s="100"/>
      <c r="G246" s="100"/>
      <c r="H246" s="101"/>
      <c r="I246" s="101"/>
      <c r="J246" s="94"/>
      <c r="K246" s="94"/>
      <c r="L246" s="94"/>
      <c r="M246" s="102"/>
      <c r="N246" s="100"/>
      <c r="O246" s="100"/>
      <c r="P246" s="100"/>
      <c r="Q246" s="100"/>
      <c r="R246" s="101"/>
      <c r="S246" s="101"/>
      <c r="T246" s="94"/>
    </row>
    <row r="247" spans="1:26" ht="23.1" customHeight="1" x14ac:dyDescent="0.5">
      <c r="A247" s="96">
        <v>25</v>
      </c>
      <c r="B247" s="96">
        <v>27934</v>
      </c>
      <c r="C247" s="159" t="s">
        <v>14</v>
      </c>
      <c r="D247" s="158" t="s">
        <v>2032</v>
      </c>
      <c r="E247" s="100"/>
      <c r="F247" s="100"/>
      <c r="G247" s="100"/>
      <c r="H247" s="101"/>
      <c r="I247" s="101"/>
      <c r="J247" s="94"/>
      <c r="K247" s="94"/>
      <c r="L247" s="94"/>
      <c r="M247" s="102"/>
      <c r="N247" s="100"/>
      <c r="O247" s="100"/>
      <c r="P247" s="100"/>
      <c r="Q247" s="100"/>
      <c r="R247" s="101"/>
      <c r="S247" s="101"/>
      <c r="T247" s="94"/>
    </row>
    <row r="248" spans="1:26" ht="23.1" customHeight="1" x14ac:dyDescent="0.5">
      <c r="A248" s="94">
        <v>26</v>
      </c>
      <c r="B248" s="94">
        <v>29516</v>
      </c>
      <c r="C248" s="159" t="s">
        <v>14</v>
      </c>
      <c r="D248" s="158" t="s">
        <v>2033</v>
      </c>
      <c r="E248" s="100"/>
      <c r="F248" s="100"/>
      <c r="G248" s="100"/>
      <c r="H248" s="101"/>
      <c r="I248" s="101"/>
      <c r="J248" s="94"/>
      <c r="K248" s="94"/>
      <c r="L248" s="94"/>
      <c r="M248" s="102"/>
      <c r="N248" s="100"/>
      <c r="O248" s="100"/>
      <c r="P248" s="100"/>
      <c r="Q248" s="100"/>
      <c r="R248" s="101"/>
      <c r="S248" s="101"/>
      <c r="T248" s="94"/>
    </row>
    <row r="249" spans="1:26" ht="23.1" customHeight="1" x14ac:dyDescent="0.5">
      <c r="A249" s="94">
        <v>27</v>
      </c>
      <c r="B249" s="96">
        <v>27833</v>
      </c>
      <c r="C249" s="159" t="s">
        <v>14</v>
      </c>
      <c r="D249" s="158" t="s">
        <v>2034</v>
      </c>
      <c r="E249" s="100"/>
      <c r="F249" s="108"/>
      <c r="G249" s="108"/>
      <c r="H249" s="94"/>
      <c r="I249" s="94"/>
      <c r="J249" s="94"/>
      <c r="K249" s="94"/>
      <c r="L249" s="94"/>
      <c r="M249" s="102"/>
      <c r="N249" s="100"/>
      <c r="O249" s="100"/>
      <c r="P249" s="108"/>
      <c r="Q249" s="108"/>
      <c r="R249" s="94"/>
      <c r="S249" s="94"/>
      <c r="T249" s="94"/>
    </row>
    <row r="250" spans="1:26" s="157" customFormat="1" ht="23.1" customHeight="1" x14ac:dyDescent="0.5">
      <c r="A250" s="109" t="s">
        <v>15</v>
      </c>
      <c r="B250" s="110"/>
      <c r="C250" s="104"/>
      <c r="D250" s="111"/>
      <c r="E250" s="112"/>
      <c r="F250" s="112"/>
      <c r="G250" s="112"/>
      <c r="H250" s="111"/>
      <c r="I250" s="111"/>
      <c r="J250" s="111"/>
      <c r="K250" s="111"/>
      <c r="L250" s="110"/>
      <c r="M250" s="104"/>
      <c r="N250" s="111"/>
      <c r="O250" s="112"/>
      <c r="P250" s="112"/>
      <c r="Q250" s="112"/>
      <c r="R250" s="111"/>
      <c r="S250" s="111"/>
      <c r="T250" s="111"/>
      <c r="V250" s="154"/>
      <c r="W250" s="154"/>
      <c r="X250" s="155"/>
      <c r="Y250" s="155"/>
      <c r="Z250" s="155"/>
    </row>
    <row r="251" spans="1:26" s="157" customFormat="1" ht="23.1" customHeight="1" x14ac:dyDescent="0.5">
      <c r="A251" s="195" t="s">
        <v>202</v>
      </c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195"/>
      <c r="T251" s="195"/>
      <c r="X251" s="156"/>
      <c r="Y251" s="156"/>
      <c r="Z251" s="156"/>
    </row>
    <row r="252" spans="1:26" ht="23.1" customHeight="1" x14ac:dyDescent="0.5">
      <c r="A252" s="195" t="s">
        <v>203</v>
      </c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V252" s="157"/>
      <c r="W252" s="157"/>
      <c r="X252" s="156"/>
      <c r="Y252" s="156"/>
      <c r="Z252" s="156"/>
    </row>
    <row r="253" spans="1:26" ht="23.1" customHeight="1" x14ac:dyDescent="0.5">
      <c r="A253" s="196" t="s">
        <v>552</v>
      </c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</row>
    <row r="254" spans="1:26" ht="23.1" customHeight="1" x14ac:dyDescent="0.5">
      <c r="A254" s="196" t="s">
        <v>2125</v>
      </c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</row>
    <row r="255" spans="1:26" ht="23.1" customHeight="1" x14ac:dyDescent="0.5">
      <c r="A255" s="197" t="s">
        <v>2230</v>
      </c>
      <c r="B255" s="197"/>
      <c r="C255" s="197"/>
      <c r="D255" s="197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</row>
    <row r="256" spans="1:26" s="171" customFormat="1" ht="23.1" customHeight="1" x14ac:dyDescent="0.5">
      <c r="A256" s="214" t="s">
        <v>2231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W256" s="170" t="s">
        <v>174</v>
      </c>
      <c r="X256" s="169">
        <f>COUNTIF(C331:C357:M331:M357,"นาย")</f>
        <v>0</v>
      </c>
      <c r="Y256" s="169">
        <f>COUNTIF(C331:C357:M331:M357,"น.ส.")</f>
        <v>0</v>
      </c>
      <c r="Z256" s="169">
        <f t="shared" ref="Z256" si="7">SUM(X256:Y256)</f>
        <v>0</v>
      </c>
    </row>
    <row r="257" spans="1:20" ht="23.1" customHeight="1" x14ac:dyDescent="0.5">
      <c r="A257" s="15" t="s">
        <v>7</v>
      </c>
      <c r="B257" s="15" t="s">
        <v>7</v>
      </c>
      <c r="C257" s="212" t="s">
        <v>3</v>
      </c>
      <c r="D257" s="215"/>
      <c r="E257" s="212" t="s">
        <v>5</v>
      </c>
      <c r="F257" s="215"/>
      <c r="G257" s="215"/>
      <c r="H257" s="215"/>
      <c r="I257" s="215"/>
      <c r="J257" s="213"/>
      <c r="K257" s="15" t="s">
        <v>7</v>
      </c>
      <c r="L257" s="15" t="s">
        <v>7</v>
      </c>
      <c r="M257" s="212" t="s">
        <v>3</v>
      </c>
      <c r="N257" s="215"/>
      <c r="O257" s="212" t="s">
        <v>5</v>
      </c>
      <c r="P257" s="215"/>
      <c r="Q257" s="215"/>
      <c r="R257" s="215"/>
      <c r="S257" s="215"/>
      <c r="T257" s="213"/>
    </row>
    <row r="258" spans="1:20" ht="23.1" customHeight="1" x14ac:dyDescent="0.5">
      <c r="A258" s="16" t="s">
        <v>6</v>
      </c>
      <c r="B258" s="16" t="s">
        <v>4</v>
      </c>
      <c r="C258" s="207"/>
      <c r="D258" s="216"/>
      <c r="E258" s="17" t="s">
        <v>553</v>
      </c>
      <c r="F258" s="17" t="s">
        <v>8</v>
      </c>
      <c r="G258" s="17" t="s">
        <v>554</v>
      </c>
      <c r="H258" s="17" t="s">
        <v>10</v>
      </c>
      <c r="I258" s="13" t="s">
        <v>2</v>
      </c>
      <c r="J258" s="13" t="s">
        <v>9</v>
      </c>
      <c r="K258" s="16" t="s">
        <v>6</v>
      </c>
      <c r="L258" s="16" t="s">
        <v>4</v>
      </c>
      <c r="M258" s="207"/>
      <c r="N258" s="216"/>
      <c r="O258" s="17" t="s">
        <v>553</v>
      </c>
      <c r="P258" s="17" t="s">
        <v>8</v>
      </c>
      <c r="Q258" s="17" t="s">
        <v>554</v>
      </c>
      <c r="R258" s="17" t="s">
        <v>10</v>
      </c>
      <c r="S258" s="13" t="s">
        <v>2</v>
      </c>
      <c r="T258" s="13" t="s">
        <v>9</v>
      </c>
    </row>
    <row r="259" spans="1:20" ht="23.1" customHeight="1" x14ac:dyDescent="0.5">
      <c r="A259" s="96">
        <v>1</v>
      </c>
      <c r="B259" s="94">
        <v>29521</v>
      </c>
      <c r="C259" s="88" t="s">
        <v>13</v>
      </c>
      <c r="D259" s="89" t="s">
        <v>2047</v>
      </c>
      <c r="E259" s="97"/>
      <c r="F259" s="97"/>
      <c r="G259" s="97"/>
      <c r="H259" s="98"/>
      <c r="I259" s="98"/>
      <c r="J259" s="96"/>
      <c r="K259" s="99">
        <v>28</v>
      </c>
      <c r="L259" s="94">
        <v>29532</v>
      </c>
      <c r="M259" s="159" t="s">
        <v>13</v>
      </c>
      <c r="N259" s="158" t="s">
        <v>2075</v>
      </c>
      <c r="O259" s="97"/>
      <c r="P259" s="97"/>
      <c r="Q259" s="97"/>
      <c r="R259" s="98"/>
      <c r="S259" s="98"/>
      <c r="T259" s="96"/>
    </row>
    <row r="260" spans="1:20" ht="23.1" customHeight="1" x14ac:dyDescent="0.5">
      <c r="A260" s="94">
        <v>2</v>
      </c>
      <c r="B260" s="94">
        <v>29522</v>
      </c>
      <c r="C260" s="88" t="s">
        <v>13</v>
      </c>
      <c r="D260" s="89" t="s">
        <v>2048</v>
      </c>
      <c r="E260" s="100"/>
      <c r="F260" s="100"/>
      <c r="G260" s="100"/>
      <c r="H260" s="101"/>
      <c r="I260" s="101"/>
      <c r="J260" s="94"/>
      <c r="K260" s="99">
        <v>29</v>
      </c>
      <c r="L260" s="94">
        <v>29533</v>
      </c>
      <c r="M260" s="159" t="s">
        <v>13</v>
      </c>
      <c r="N260" s="158" t="s">
        <v>2076</v>
      </c>
      <c r="O260" s="100"/>
      <c r="P260" s="100"/>
      <c r="Q260" s="100"/>
      <c r="R260" s="101"/>
      <c r="S260" s="101"/>
      <c r="T260" s="94"/>
    </row>
    <row r="261" spans="1:20" ht="23.1" customHeight="1" x14ac:dyDescent="0.5">
      <c r="A261" s="94">
        <v>3</v>
      </c>
      <c r="B261" s="94">
        <v>29523</v>
      </c>
      <c r="C261" s="114" t="s">
        <v>13</v>
      </c>
      <c r="D261" s="100" t="s">
        <v>2049</v>
      </c>
      <c r="E261" s="100"/>
      <c r="F261" s="100"/>
      <c r="G261" s="100"/>
      <c r="H261" s="101"/>
      <c r="I261" s="101"/>
      <c r="J261" s="94"/>
      <c r="K261" s="99">
        <v>30</v>
      </c>
      <c r="L261" s="96">
        <v>27747</v>
      </c>
      <c r="M261" s="159" t="s">
        <v>13</v>
      </c>
      <c r="N261" s="158" t="s">
        <v>2077</v>
      </c>
      <c r="O261" s="100"/>
      <c r="P261" s="100"/>
      <c r="Q261" s="100"/>
      <c r="R261" s="101"/>
      <c r="S261" s="101"/>
      <c r="T261" s="94"/>
    </row>
    <row r="262" spans="1:20" ht="23.1" customHeight="1" x14ac:dyDescent="0.5">
      <c r="A262" s="96">
        <v>4</v>
      </c>
      <c r="B262" s="96">
        <v>27879</v>
      </c>
      <c r="C262" s="114" t="s">
        <v>13</v>
      </c>
      <c r="D262" s="100" t="s">
        <v>2050</v>
      </c>
      <c r="E262" s="100"/>
      <c r="F262" s="100"/>
      <c r="G262" s="100"/>
      <c r="H262" s="101"/>
      <c r="I262" s="101"/>
      <c r="J262" s="94"/>
      <c r="K262" s="99">
        <v>31</v>
      </c>
      <c r="L262" s="94">
        <v>29534</v>
      </c>
      <c r="M262" s="162" t="s">
        <v>14</v>
      </c>
      <c r="N262" s="158" t="s">
        <v>2078</v>
      </c>
      <c r="O262" s="100"/>
      <c r="P262" s="100"/>
      <c r="Q262" s="100"/>
      <c r="R262" s="101"/>
      <c r="S262" s="101"/>
      <c r="T262" s="94"/>
    </row>
    <row r="263" spans="1:20" ht="23.1" customHeight="1" x14ac:dyDescent="0.5">
      <c r="A263" s="94">
        <v>5</v>
      </c>
      <c r="B263" s="96">
        <v>27773</v>
      </c>
      <c r="C263" s="88" t="s">
        <v>13</v>
      </c>
      <c r="D263" s="89" t="s">
        <v>2051</v>
      </c>
      <c r="E263" s="100"/>
      <c r="F263" s="100"/>
      <c r="G263" s="100"/>
      <c r="H263" s="101"/>
      <c r="I263" s="101"/>
      <c r="J263" s="94"/>
      <c r="K263" s="99">
        <v>32</v>
      </c>
      <c r="L263" s="94">
        <v>29535</v>
      </c>
      <c r="M263" s="159" t="s">
        <v>14</v>
      </c>
      <c r="N263" s="158" t="s">
        <v>2079</v>
      </c>
      <c r="O263" s="100"/>
      <c r="P263" s="100"/>
      <c r="Q263" s="100"/>
      <c r="R263" s="101"/>
      <c r="S263" s="101"/>
      <c r="T263" s="94"/>
    </row>
    <row r="264" spans="1:20" ht="23.1" customHeight="1" x14ac:dyDescent="0.5">
      <c r="A264" s="94">
        <v>6</v>
      </c>
      <c r="B264" s="96">
        <v>27914</v>
      </c>
      <c r="C264" s="88" t="s">
        <v>13</v>
      </c>
      <c r="D264" s="89" t="s">
        <v>2052</v>
      </c>
      <c r="E264" s="100"/>
      <c r="F264" s="100"/>
      <c r="G264" s="100"/>
      <c r="H264" s="101"/>
      <c r="I264" s="101"/>
      <c r="J264" s="94"/>
      <c r="K264" s="99">
        <v>33</v>
      </c>
      <c r="L264" s="96">
        <v>27825</v>
      </c>
      <c r="M264" s="159" t="s">
        <v>14</v>
      </c>
      <c r="N264" s="158" t="s">
        <v>2080</v>
      </c>
      <c r="O264" s="100"/>
      <c r="P264" s="100"/>
      <c r="Q264" s="100"/>
      <c r="R264" s="101"/>
      <c r="S264" s="101"/>
      <c r="T264" s="94"/>
    </row>
    <row r="265" spans="1:20" ht="23.1" customHeight="1" x14ac:dyDescent="0.5">
      <c r="A265" s="96">
        <v>7</v>
      </c>
      <c r="B265" s="96">
        <v>27845</v>
      </c>
      <c r="C265" s="88" t="s">
        <v>13</v>
      </c>
      <c r="D265" s="89" t="s">
        <v>2053</v>
      </c>
      <c r="E265" s="100"/>
      <c r="F265" s="100"/>
      <c r="G265" s="100"/>
      <c r="H265" s="101"/>
      <c r="I265" s="101"/>
      <c r="J265" s="94"/>
      <c r="K265" s="99">
        <v>34</v>
      </c>
      <c r="L265" s="94">
        <v>29536</v>
      </c>
      <c r="M265" s="159" t="s">
        <v>14</v>
      </c>
      <c r="N265" s="158" t="s">
        <v>2081</v>
      </c>
      <c r="O265" s="100"/>
      <c r="P265" s="100"/>
      <c r="Q265" s="100"/>
      <c r="R265" s="101"/>
      <c r="S265" s="101"/>
      <c r="T265" s="94"/>
    </row>
    <row r="266" spans="1:20" ht="23.1" customHeight="1" x14ac:dyDescent="0.5">
      <c r="A266" s="94">
        <v>8</v>
      </c>
      <c r="B266" s="94">
        <v>29524</v>
      </c>
      <c r="C266" s="114" t="s">
        <v>13</v>
      </c>
      <c r="D266" s="100" t="s">
        <v>2054</v>
      </c>
      <c r="E266" s="100"/>
      <c r="F266" s="100"/>
      <c r="G266" s="100"/>
      <c r="H266" s="101"/>
      <c r="I266" s="101"/>
      <c r="J266" s="94"/>
      <c r="K266" s="99">
        <v>35</v>
      </c>
      <c r="L266" s="94">
        <v>29537</v>
      </c>
      <c r="M266" s="159" t="s">
        <v>14</v>
      </c>
      <c r="N266" s="158" t="s">
        <v>2082</v>
      </c>
      <c r="O266" s="100"/>
      <c r="P266" s="100"/>
      <c r="Q266" s="100"/>
      <c r="R266" s="101"/>
      <c r="S266" s="101"/>
      <c r="T266" s="94"/>
    </row>
    <row r="267" spans="1:20" ht="23.1" customHeight="1" x14ac:dyDescent="0.5">
      <c r="A267" s="94">
        <v>9</v>
      </c>
      <c r="B267" s="94">
        <v>29525</v>
      </c>
      <c r="C267" s="114" t="s">
        <v>13</v>
      </c>
      <c r="D267" s="100" t="s">
        <v>2055</v>
      </c>
      <c r="E267" s="100"/>
      <c r="F267" s="100"/>
      <c r="G267" s="100"/>
      <c r="H267" s="101"/>
      <c r="I267" s="101"/>
      <c r="J267" s="94"/>
      <c r="K267" s="99">
        <v>36</v>
      </c>
      <c r="L267" s="94">
        <v>29538</v>
      </c>
      <c r="M267" s="159" t="s">
        <v>14</v>
      </c>
      <c r="N267" s="158" t="s">
        <v>2083</v>
      </c>
      <c r="O267" s="100"/>
      <c r="P267" s="100"/>
      <c r="Q267" s="100"/>
      <c r="R267" s="101"/>
      <c r="S267" s="101"/>
      <c r="T267" s="94"/>
    </row>
    <row r="268" spans="1:20" ht="23.1" customHeight="1" x14ac:dyDescent="0.5">
      <c r="A268" s="96">
        <v>10</v>
      </c>
      <c r="B268" s="96">
        <v>27635</v>
      </c>
      <c r="C268" s="88" t="s">
        <v>13</v>
      </c>
      <c r="D268" s="89" t="s">
        <v>2056</v>
      </c>
      <c r="E268" s="100"/>
      <c r="F268" s="100"/>
      <c r="G268" s="100"/>
      <c r="H268" s="101"/>
      <c r="I268" s="101"/>
      <c r="J268" s="94"/>
      <c r="K268" s="99">
        <v>37</v>
      </c>
      <c r="L268" s="94">
        <v>29545</v>
      </c>
      <c r="M268" s="88" t="s">
        <v>13</v>
      </c>
      <c r="N268" s="89" t="s">
        <v>2126</v>
      </c>
      <c r="O268" s="100"/>
      <c r="P268" s="100"/>
      <c r="Q268" s="100"/>
      <c r="R268" s="101"/>
      <c r="S268" s="101"/>
      <c r="T268" s="94"/>
    </row>
    <row r="269" spans="1:20" ht="23.1" customHeight="1" x14ac:dyDescent="0.5">
      <c r="A269" s="94">
        <v>11</v>
      </c>
      <c r="B269" s="94">
        <v>29526</v>
      </c>
      <c r="C269" s="88" t="s">
        <v>13</v>
      </c>
      <c r="D269" s="89" t="s">
        <v>2057</v>
      </c>
      <c r="E269" s="100"/>
      <c r="F269" s="100"/>
      <c r="G269" s="100"/>
      <c r="H269" s="101"/>
      <c r="I269" s="101"/>
      <c r="J269" s="94"/>
      <c r="K269" s="96"/>
      <c r="L269" s="94"/>
      <c r="M269" s="88"/>
      <c r="N269" s="89"/>
      <c r="O269" s="100"/>
      <c r="P269" s="100"/>
      <c r="Q269" s="100"/>
      <c r="R269" s="101"/>
      <c r="S269" s="101"/>
      <c r="T269" s="94"/>
    </row>
    <row r="270" spans="1:20" ht="23.1" customHeight="1" x14ac:dyDescent="0.5">
      <c r="A270" s="94">
        <v>12</v>
      </c>
      <c r="B270" s="96">
        <v>27813</v>
      </c>
      <c r="C270" s="88" t="s">
        <v>13</v>
      </c>
      <c r="D270" s="89" t="s">
        <v>2058</v>
      </c>
      <c r="E270" s="100"/>
      <c r="F270" s="100"/>
      <c r="G270" s="100"/>
      <c r="H270" s="101"/>
      <c r="I270" s="101"/>
      <c r="J270" s="94"/>
      <c r="K270" s="103"/>
      <c r="L270" s="94"/>
      <c r="M270" s="88"/>
      <c r="N270" s="89"/>
      <c r="O270" s="100"/>
      <c r="P270" s="100"/>
      <c r="Q270" s="100"/>
      <c r="R270" s="101"/>
      <c r="S270" s="101"/>
      <c r="T270" s="94"/>
    </row>
    <row r="271" spans="1:20" ht="23.1" customHeight="1" x14ac:dyDescent="0.5">
      <c r="A271" s="96">
        <v>13</v>
      </c>
      <c r="B271" s="96">
        <v>27847</v>
      </c>
      <c r="C271" s="88" t="s">
        <v>13</v>
      </c>
      <c r="D271" s="89" t="s">
        <v>2059</v>
      </c>
      <c r="E271" s="100"/>
      <c r="F271" s="100"/>
      <c r="G271" s="100"/>
      <c r="H271" s="101"/>
      <c r="I271" s="101"/>
      <c r="J271" s="94"/>
      <c r="K271" s="96"/>
      <c r="L271" s="94"/>
      <c r="M271" s="102"/>
      <c r="N271" s="100"/>
      <c r="O271" s="100"/>
      <c r="P271" s="100"/>
      <c r="Q271" s="100"/>
      <c r="R271" s="101"/>
      <c r="S271" s="101"/>
      <c r="T271" s="94"/>
    </row>
    <row r="272" spans="1:20" ht="23.1" customHeight="1" x14ac:dyDescent="0.5">
      <c r="A272" s="94">
        <v>14</v>
      </c>
      <c r="B272" s="96">
        <v>27844</v>
      </c>
      <c r="C272" s="88" t="s">
        <v>13</v>
      </c>
      <c r="D272" s="89" t="s">
        <v>2060</v>
      </c>
      <c r="E272" s="100"/>
      <c r="F272" s="100"/>
      <c r="G272" s="100"/>
      <c r="H272" s="101"/>
      <c r="I272" s="101"/>
      <c r="J272" s="94"/>
      <c r="K272" s="103"/>
      <c r="L272" s="94"/>
      <c r="M272" s="102"/>
      <c r="N272" s="100"/>
      <c r="O272" s="100"/>
      <c r="P272" s="100"/>
      <c r="Q272" s="100"/>
      <c r="R272" s="101"/>
      <c r="S272" s="101"/>
      <c r="T272" s="94"/>
    </row>
    <row r="273" spans="1:26" ht="23.1" customHeight="1" x14ac:dyDescent="0.5">
      <c r="A273" s="94">
        <v>15</v>
      </c>
      <c r="B273" s="96">
        <v>27887</v>
      </c>
      <c r="C273" s="88" t="s">
        <v>13</v>
      </c>
      <c r="D273" s="89" t="s">
        <v>2061</v>
      </c>
      <c r="E273" s="100"/>
      <c r="F273" s="100"/>
      <c r="G273" s="100"/>
      <c r="H273" s="101"/>
      <c r="I273" s="101"/>
      <c r="J273" s="94"/>
      <c r="K273" s="96"/>
      <c r="L273" s="94"/>
      <c r="M273" s="102"/>
      <c r="N273" s="100"/>
      <c r="O273" s="100"/>
      <c r="P273" s="100"/>
      <c r="Q273" s="100"/>
      <c r="R273" s="101"/>
      <c r="S273" s="101"/>
      <c r="T273" s="94"/>
    </row>
    <row r="274" spans="1:26" s="160" customFormat="1" ht="23.1" customHeight="1" x14ac:dyDescent="0.5">
      <c r="A274" s="99">
        <v>16</v>
      </c>
      <c r="B274" s="94">
        <v>29527</v>
      </c>
      <c r="C274" s="88" t="s">
        <v>13</v>
      </c>
      <c r="D274" s="89" t="s">
        <v>2063</v>
      </c>
      <c r="E274" s="89"/>
      <c r="F274" s="89"/>
      <c r="G274" s="89"/>
      <c r="H274" s="137"/>
      <c r="I274" s="137"/>
      <c r="J274" s="103"/>
      <c r="K274" s="103"/>
      <c r="L274" s="103"/>
      <c r="M274" s="139"/>
      <c r="N274" s="140"/>
      <c r="O274" s="89"/>
      <c r="P274" s="89"/>
      <c r="Q274" s="89"/>
      <c r="R274" s="137"/>
      <c r="S274" s="137"/>
      <c r="T274" s="103"/>
      <c r="X274" s="161"/>
      <c r="Y274" s="161"/>
      <c r="Z274" s="161"/>
    </row>
    <row r="275" spans="1:26" ht="23.1" customHeight="1" x14ac:dyDescent="0.5">
      <c r="A275" s="94">
        <v>17</v>
      </c>
      <c r="B275" s="96">
        <v>27641</v>
      </c>
      <c r="C275" s="88" t="s">
        <v>13</v>
      </c>
      <c r="D275" s="89" t="s">
        <v>2064</v>
      </c>
      <c r="E275" s="100"/>
      <c r="F275" s="100"/>
      <c r="G275" s="100"/>
      <c r="H275" s="101"/>
      <c r="I275" s="101"/>
      <c r="J275" s="94"/>
      <c r="K275" s="96"/>
      <c r="L275" s="94"/>
      <c r="M275" s="102"/>
      <c r="N275" s="100"/>
      <c r="O275" s="100"/>
      <c r="P275" s="100"/>
      <c r="Q275" s="100"/>
      <c r="R275" s="101"/>
      <c r="S275" s="101"/>
      <c r="T275" s="94"/>
    </row>
    <row r="276" spans="1:26" ht="23.1" customHeight="1" x14ac:dyDescent="0.5">
      <c r="A276" s="94">
        <v>18</v>
      </c>
      <c r="B276" s="96">
        <v>27819</v>
      </c>
      <c r="C276" s="114" t="s">
        <v>13</v>
      </c>
      <c r="D276" s="100" t="s">
        <v>2065</v>
      </c>
      <c r="E276" s="100"/>
      <c r="F276" s="100"/>
      <c r="G276" s="100"/>
      <c r="H276" s="101"/>
      <c r="I276" s="101"/>
      <c r="J276" s="94"/>
      <c r="K276" s="103"/>
      <c r="L276" s="94"/>
      <c r="M276" s="102"/>
      <c r="N276" s="100"/>
      <c r="O276" s="100"/>
      <c r="P276" s="100"/>
      <c r="Q276" s="100"/>
      <c r="R276" s="101"/>
      <c r="S276" s="101"/>
      <c r="T276" s="94"/>
    </row>
    <row r="277" spans="1:26" ht="23.1" customHeight="1" x14ac:dyDescent="0.5">
      <c r="A277" s="96">
        <v>19</v>
      </c>
      <c r="B277" s="96">
        <v>27853</v>
      </c>
      <c r="C277" s="88" t="s">
        <v>13</v>
      </c>
      <c r="D277" s="89" t="s">
        <v>2066</v>
      </c>
      <c r="E277" s="100"/>
      <c r="F277" s="100"/>
      <c r="G277" s="100"/>
      <c r="H277" s="106"/>
      <c r="I277" s="106"/>
      <c r="J277" s="107"/>
      <c r="K277" s="96"/>
      <c r="L277" s="94"/>
      <c r="M277" s="102"/>
      <c r="N277" s="100"/>
      <c r="O277" s="100"/>
      <c r="P277" s="100"/>
      <c r="Q277" s="100"/>
      <c r="R277" s="106"/>
      <c r="S277" s="106"/>
      <c r="T277" s="107"/>
    </row>
    <row r="278" spans="1:26" ht="23.1" customHeight="1" x14ac:dyDescent="0.5">
      <c r="A278" s="94">
        <v>20</v>
      </c>
      <c r="B278" s="94">
        <v>29528</v>
      </c>
      <c r="C278" s="88" t="s">
        <v>13</v>
      </c>
      <c r="D278" s="89" t="s">
        <v>2067</v>
      </c>
      <c r="E278" s="100"/>
      <c r="F278" s="100"/>
      <c r="G278" s="100"/>
      <c r="H278" s="101"/>
      <c r="I278" s="101"/>
      <c r="J278" s="94"/>
      <c r="K278" s="103"/>
      <c r="L278" s="94"/>
      <c r="M278" s="102"/>
      <c r="N278" s="100"/>
      <c r="O278" s="100"/>
      <c r="P278" s="100"/>
      <c r="Q278" s="100"/>
      <c r="R278" s="101"/>
      <c r="S278" s="101"/>
      <c r="T278" s="94"/>
    </row>
    <row r="279" spans="1:26" ht="23.1" customHeight="1" x14ac:dyDescent="0.5">
      <c r="A279" s="94">
        <v>21</v>
      </c>
      <c r="B279" s="96">
        <v>27643</v>
      </c>
      <c r="C279" s="88" t="s">
        <v>13</v>
      </c>
      <c r="D279" s="89" t="s">
        <v>2068</v>
      </c>
      <c r="E279" s="100"/>
      <c r="F279" s="100"/>
      <c r="G279" s="100"/>
      <c r="H279" s="101"/>
      <c r="I279" s="101"/>
      <c r="J279" s="94"/>
      <c r="K279" s="96"/>
      <c r="L279" s="94"/>
      <c r="M279" s="102"/>
      <c r="N279" s="100"/>
      <c r="O279" s="100"/>
      <c r="P279" s="100"/>
      <c r="Q279" s="100"/>
      <c r="R279" s="101"/>
      <c r="S279" s="101"/>
      <c r="T279" s="94"/>
    </row>
    <row r="280" spans="1:26" ht="23.1" customHeight="1" x14ac:dyDescent="0.5">
      <c r="A280" s="96">
        <v>22</v>
      </c>
      <c r="B280" s="94">
        <v>29529</v>
      </c>
      <c r="C280" s="88" t="s">
        <v>13</v>
      </c>
      <c r="D280" s="89" t="s">
        <v>2069</v>
      </c>
      <c r="E280" s="100"/>
      <c r="F280" s="100"/>
      <c r="G280" s="100"/>
      <c r="H280" s="101"/>
      <c r="I280" s="101"/>
      <c r="J280" s="94"/>
      <c r="K280" s="103"/>
      <c r="L280" s="94"/>
      <c r="M280" s="102"/>
      <c r="N280" s="100"/>
      <c r="O280" s="100"/>
      <c r="P280" s="100"/>
      <c r="Q280" s="100"/>
      <c r="R280" s="101"/>
      <c r="S280" s="101"/>
      <c r="T280" s="94"/>
    </row>
    <row r="281" spans="1:26" ht="23.1" customHeight="1" x14ac:dyDescent="0.5">
      <c r="A281" s="94">
        <v>23</v>
      </c>
      <c r="B281" s="96">
        <v>27855</v>
      </c>
      <c r="C281" s="88" t="s">
        <v>13</v>
      </c>
      <c r="D281" s="89" t="s">
        <v>2070</v>
      </c>
      <c r="E281" s="100"/>
      <c r="F281" s="100"/>
      <c r="G281" s="100"/>
      <c r="H281" s="101"/>
      <c r="I281" s="101"/>
      <c r="J281" s="94"/>
      <c r="K281" s="96"/>
      <c r="L281" s="94"/>
      <c r="N281" s="105"/>
      <c r="O281" s="100"/>
      <c r="P281" s="100"/>
      <c r="Q281" s="100"/>
      <c r="R281" s="101"/>
      <c r="S281" s="101"/>
      <c r="T281" s="94"/>
    </row>
    <row r="282" spans="1:26" ht="23.1" customHeight="1" x14ac:dyDescent="0.5">
      <c r="A282" s="94">
        <v>24</v>
      </c>
      <c r="B282" s="94">
        <v>29530</v>
      </c>
      <c r="C282" s="114" t="s">
        <v>13</v>
      </c>
      <c r="D282" s="100" t="s">
        <v>2071</v>
      </c>
      <c r="E282" s="100"/>
      <c r="F282" s="100"/>
      <c r="G282" s="100"/>
      <c r="H282" s="101"/>
      <c r="I282" s="101"/>
      <c r="J282" s="94"/>
      <c r="K282" s="94"/>
      <c r="L282" s="94"/>
      <c r="M282" s="102"/>
      <c r="N282" s="100"/>
      <c r="O282" s="100"/>
      <c r="P282" s="100"/>
      <c r="Q282" s="100"/>
      <c r="R282" s="101"/>
      <c r="S282" s="101"/>
      <c r="T282" s="94"/>
    </row>
    <row r="283" spans="1:26" ht="23.1" customHeight="1" x14ac:dyDescent="0.5">
      <c r="A283" s="96">
        <v>25</v>
      </c>
      <c r="B283" s="96">
        <v>27743</v>
      </c>
      <c r="C283" s="88" t="s">
        <v>13</v>
      </c>
      <c r="D283" s="89" t="s">
        <v>2072</v>
      </c>
      <c r="E283" s="100"/>
      <c r="F283" s="100"/>
      <c r="G283" s="100"/>
      <c r="H283" s="101"/>
      <c r="I283" s="101"/>
      <c r="J283" s="94"/>
      <c r="K283" s="94"/>
      <c r="L283" s="94"/>
      <c r="M283" s="102"/>
      <c r="N283" s="100"/>
      <c r="O283" s="100"/>
      <c r="P283" s="100"/>
      <c r="Q283" s="100"/>
      <c r="R283" s="101"/>
      <c r="S283" s="101"/>
      <c r="T283" s="94"/>
    </row>
    <row r="284" spans="1:26" ht="23.1" customHeight="1" x14ac:dyDescent="0.5">
      <c r="A284" s="94">
        <v>26</v>
      </c>
      <c r="B284" s="96">
        <v>27646</v>
      </c>
      <c r="C284" s="88" t="s">
        <v>13</v>
      </c>
      <c r="D284" s="89" t="s">
        <v>2073</v>
      </c>
      <c r="E284" s="100"/>
      <c r="F284" s="100"/>
      <c r="G284" s="100"/>
      <c r="H284" s="101"/>
      <c r="I284" s="101"/>
      <c r="J284" s="94"/>
      <c r="K284" s="94"/>
      <c r="L284" s="94"/>
      <c r="M284" s="102"/>
      <c r="N284" s="100"/>
      <c r="O284" s="100"/>
      <c r="P284" s="100"/>
      <c r="Q284" s="100"/>
      <c r="R284" s="101"/>
      <c r="S284" s="101"/>
      <c r="T284" s="94"/>
    </row>
    <row r="285" spans="1:26" ht="23.1" customHeight="1" x14ac:dyDescent="0.5">
      <c r="A285" s="94">
        <v>27</v>
      </c>
      <c r="B285" s="94">
        <v>29531</v>
      </c>
      <c r="C285" s="159" t="s">
        <v>13</v>
      </c>
      <c r="D285" s="158" t="s">
        <v>2074</v>
      </c>
      <c r="E285" s="100"/>
      <c r="F285" s="108"/>
      <c r="G285" s="108"/>
      <c r="H285" s="94"/>
      <c r="I285" s="94"/>
      <c r="J285" s="94"/>
      <c r="K285" s="94"/>
      <c r="L285" s="94"/>
      <c r="M285" s="102"/>
      <c r="N285" s="100"/>
      <c r="O285" s="100"/>
      <c r="P285" s="108"/>
      <c r="Q285" s="108"/>
      <c r="R285" s="94"/>
      <c r="S285" s="94"/>
      <c r="T285" s="94"/>
    </row>
    <row r="286" spans="1:26" s="157" customFormat="1" ht="23.1" customHeight="1" x14ac:dyDescent="0.5">
      <c r="A286" s="109" t="s">
        <v>15</v>
      </c>
      <c r="B286" s="110"/>
      <c r="C286" s="104"/>
      <c r="D286" s="111"/>
      <c r="E286" s="112"/>
      <c r="F286" s="112"/>
      <c r="G286" s="112"/>
      <c r="H286" s="111"/>
      <c r="I286" s="111"/>
      <c r="J286" s="111"/>
      <c r="K286" s="111"/>
      <c r="L286" s="110"/>
      <c r="M286" s="104"/>
      <c r="N286" s="111"/>
      <c r="O286" s="112"/>
      <c r="P286" s="112"/>
      <c r="Q286" s="112"/>
      <c r="R286" s="111"/>
      <c r="S286" s="111"/>
      <c r="T286" s="111"/>
      <c r="V286" s="154"/>
      <c r="W286" s="154"/>
      <c r="X286" s="155"/>
      <c r="Y286" s="155"/>
      <c r="Z286" s="155"/>
    </row>
    <row r="287" spans="1:26" s="157" customFormat="1" ht="23.1" customHeight="1" x14ac:dyDescent="0.5">
      <c r="A287" s="195" t="s">
        <v>202</v>
      </c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X287" s="156"/>
      <c r="Y287" s="156"/>
      <c r="Z287" s="156"/>
    </row>
    <row r="288" spans="1:26" ht="23.1" customHeight="1" x14ac:dyDescent="0.5">
      <c r="A288" s="195" t="s">
        <v>203</v>
      </c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V288" s="157"/>
      <c r="W288" s="157"/>
      <c r="X288" s="156"/>
      <c r="Y288" s="156"/>
      <c r="Z288" s="156"/>
    </row>
    <row r="289" spans="1:26" ht="23.1" customHeight="1" x14ac:dyDescent="0.5">
      <c r="A289" s="196" t="s">
        <v>552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6" ht="23.1" customHeight="1" x14ac:dyDescent="0.5">
      <c r="A290" s="196" t="s">
        <v>2125</v>
      </c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</row>
    <row r="291" spans="1:26" ht="23.1" customHeight="1" x14ac:dyDescent="0.5">
      <c r="A291" s="197" t="s">
        <v>2229</v>
      </c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</row>
    <row r="292" spans="1:26" s="171" customFormat="1" ht="23.1" customHeight="1" x14ac:dyDescent="0.5">
      <c r="A292" s="214" t="s">
        <v>2231</v>
      </c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W292" s="170" t="s">
        <v>174</v>
      </c>
      <c r="X292" s="169">
        <f>COUNTIF(C367:C393:M367:M393,"นาย")</f>
        <v>0</v>
      </c>
      <c r="Y292" s="169">
        <f>COUNTIF(C367:C393:M367:M393,"น.ส.")</f>
        <v>0</v>
      </c>
      <c r="Z292" s="169">
        <f t="shared" ref="Z292" si="8">SUM(X292:Y292)</f>
        <v>0</v>
      </c>
    </row>
    <row r="293" spans="1:26" ht="23.1" customHeight="1" x14ac:dyDescent="0.5">
      <c r="A293" s="15" t="s">
        <v>7</v>
      </c>
      <c r="B293" s="15" t="s">
        <v>7</v>
      </c>
      <c r="C293" s="212" t="s">
        <v>3</v>
      </c>
      <c r="D293" s="215"/>
      <c r="E293" s="212" t="s">
        <v>5</v>
      </c>
      <c r="F293" s="215"/>
      <c r="G293" s="215"/>
      <c r="H293" s="215"/>
      <c r="I293" s="215"/>
      <c r="J293" s="213"/>
      <c r="K293" s="15" t="s">
        <v>7</v>
      </c>
      <c r="L293" s="15" t="s">
        <v>7</v>
      </c>
      <c r="M293" s="212" t="s">
        <v>3</v>
      </c>
      <c r="N293" s="215"/>
      <c r="O293" s="212" t="s">
        <v>5</v>
      </c>
      <c r="P293" s="215"/>
      <c r="Q293" s="215"/>
      <c r="R293" s="215"/>
      <c r="S293" s="215"/>
      <c r="T293" s="213"/>
    </row>
    <row r="294" spans="1:26" ht="23.1" customHeight="1" x14ac:dyDescent="0.5">
      <c r="A294" s="16" t="s">
        <v>6</v>
      </c>
      <c r="B294" s="16" t="s">
        <v>4</v>
      </c>
      <c r="C294" s="207"/>
      <c r="D294" s="216"/>
      <c r="E294" s="17" t="s">
        <v>553</v>
      </c>
      <c r="F294" s="17" t="s">
        <v>8</v>
      </c>
      <c r="G294" s="17" t="s">
        <v>554</v>
      </c>
      <c r="H294" s="17" t="s">
        <v>10</v>
      </c>
      <c r="I294" s="13" t="s">
        <v>2</v>
      </c>
      <c r="J294" s="13" t="s">
        <v>9</v>
      </c>
      <c r="K294" s="16" t="s">
        <v>6</v>
      </c>
      <c r="L294" s="16" t="s">
        <v>4</v>
      </c>
      <c r="M294" s="207"/>
      <c r="N294" s="216"/>
      <c r="O294" s="17" t="s">
        <v>553</v>
      </c>
      <c r="P294" s="17" t="s">
        <v>8</v>
      </c>
      <c r="Q294" s="17" t="s">
        <v>554</v>
      </c>
      <c r="R294" s="17" t="s">
        <v>10</v>
      </c>
      <c r="S294" s="13" t="s">
        <v>2</v>
      </c>
      <c r="T294" s="13" t="s">
        <v>9</v>
      </c>
    </row>
    <row r="295" spans="1:26" ht="23.1" customHeight="1" x14ac:dyDescent="0.5">
      <c r="A295" s="96">
        <v>1</v>
      </c>
      <c r="B295" s="96">
        <v>27701</v>
      </c>
      <c r="C295" s="88" t="s">
        <v>13</v>
      </c>
      <c r="D295" s="89" t="s">
        <v>2084</v>
      </c>
      <c r="E295" s="97"/>
      <c r="F295" s="97"/>
      <c r="G295" s="97"/>
      <c r="H295" s="98"/>
      <c r="I295" s="98"/>
      <c r="J295" s="96"/>
      <c r="K295" s="99"/>
      <c r="L295" s="94"/>
      <c r="M295" s="88"/>
      <c r="N295" s="89"/>
      <c r="O295" s="97"/>
      <c r="P295" s="97"/>
      <c r="Q295" s="97"/>
      <c r="R295" s="98"/>
      <c r="S295" s="98"/>
      <c r="T295" s="96"/>
    </row>
    <row r="296" spans="1:26" ht="23.1" customHeight="1" x14ac:dyDescent="0.5">
      <c r="A296" s="94">
        <v>2</v>
      </c>
      <c r="B296" s="96">
        <v>27706</v>
      </c>
      <c r="C296" s="88" t="s">
        <v>13</v>
      </c>
      <c r="D296" s="89" t="s">
        <v>2085</v>
      </c>
      <c r="E296" s="100"/>
      <c r="F296" s="100"/>
      <c r="G296" s="100"/>
      <c r="H296" s="101"/>
      <c r="I296" s="101"/>
      <c r="J296" s="94"/>
      <c r="K296" s="99"/>
      <c r="L296" s="94"/>
      <c r="M296" s="88"/>
      <c r="N296" s="89"/>
      <c r="O296" s="100"/>
      <c r="P296" s="100"/>
      <c r="Q296" s="100"/>
      <c r="R296" s="101"/>
      <c r="S296" s="101"/>
      <c r="T296" s="94"/>
    </row>
    <row r="297" spans="1:26" ht="23.1" customHeight="1" x14ac:dyDescent="0.5">
      <c r="A297" s="94">
        <v>3</v>
      </c>
      <c r="B297" s="96">
        <v>27640</v>
      </c>
      <c r="C297" s="114" t="s">
        <v>13</v>
      </c>
      <c r="D297" s="100" t="s">
        <v>2086</v>
      </c>
      <c r="E297" s="100"/>
      <c r="F297" s="100"/>
      <c r="G297" s="100"/>
      <c r="H297" s="101"/>
      <c r="I297" s="101"/>
      <c r="J297" s="94"/>
      <c r="K297" s="99"/>
      <c r="L297" s="94"/>
      <c r="M297" s="88"/>
      <c r="N297" s="89"/>
      <c r="O297" s="100"/>
      <c r="P297" s="100"/>
      <c r="Q297" s="100"/>
      <c r="R297" s="101"/>
      <c r="S297" s="101"/>
      <c r="T297" s="94"/>
    </row>
    <row r="298" spans="1:26" ht="23.1" customHeight="1" x14ac:dyDescent="0.5">
      <c r="A298" s="96">
        <v>4</v>
      </c>
      <c r="B298" s="96">
        <v>27921</v>
      </c>
      <c r="C298" s="114" t="s">
        <v>13</v>
      </c>
      <c r="D298" s="100" t="s">
        <v>2087</v>
      </c>
      <c r="E298" s="100"/>
      <c r="F298" s="100"/>
      <c r="G298" s="100"/>
      <c r="H298" s="101"/>
      <c r="I298" s="101"/>
      <c r="J298" s="94"/>
      <c r="K298" s="99"/>
      <c r="L298" s="94"/>
      <c r="M298" s="88"/>
      <c r="N298" s="89"/>
      <c r="O298" s="100"/>
      <c r="P298" s="100"/>
      <c r="Q298" s="100"/>
      <c r="R298" s="101"/>
      <c r="S298" s="101"/>
      <c r="T298" s="94"/>
    </row>
    <row r="299" spans="1:26" ht="23.1" customHeight="1" x14ac:dyDescent="0.5">
      <c r="A299" s="94">
        <v>5</v>
      </c>
      <c r="B299" s="96">
        <v>27675</v>
      </c>
      <c r="C299" s="88" t="s">
        <v>14</v>
      </c>
      <c r="D299" s="89" t="s">
        <v>2088</v>
      </c>
      <c r="E299" s="100"/>
      <c r="F299" s="100"/>
      <c r="G299" s="100"/>
      <c r="H299" s="101"/>
      <c r="I299" s="101"/>
      <c r="J299" s="94"/>
      <c r="K299" s="99"/>
      <c r="L299" s="94"/>
      <c r="M299" s="88"/>
      <c r="N299" s="89"/>
      <c r="O299" s="100"/>
      <c r="P299" s="100"/>
      <c r="Q299" s="100"/>
      <c r="R299" s="101"/>
      <c r="S299" s="101"/>
      <c r="T299" s="94"/>
    </row>
    <row r="300" spans="1:26" ht="23.1" customHeight="1" x14ac:dyDescent="0.5">
      <c r="A300" s="96">
        <v>6</v>
      </c>
      <c r="B300" s="96">
        <v>27860</v>
      </c>
      <c r="C300" s="88" t="s">
        <v>14</v>
      </c>
      <c r="D300" s="89" t="s">
        <v>2089</v>
      </c>
      <c r="E300" s="100"/>
      <c r="F300" s="100"/>
      <c r="G300" s="100"/>
      <c r="H300" s="101"/>
      <c r="I300" s="101"/>
      <c r="J300" s="94"/>
      <c r="K300" s="99"/>
      <c r="L300" s="94"/>
      <c r="M300" s="88"/>
      <c r="N300" s="89"/>
      <c r="O300" s="100"/>
      <c r="P300" s="100"/>
      <c r="Q300" s="100"/>
      <c r="R300" s="101"/>
      <c r="S300" s="101"/>
      <c r="T300" s="94"/>
    </row>
    <row r="301" spans="1:26" ht="23.1" customHeight="1" x14ac:dyDescent="0.5">
      <c r="A301" s="94">
        <v>7</v>
      </c>
      <c r="B301" s="96">
        <v>27711</v>
      </c>
      <c r="C301" s="88" t="s">
        <v>14</v>
      </c>
      <c r="D301" s="89" t="s">
        <v>2090</v>
      </c>
      <c r="E301" s="100"/>
      <c r="F301" s="100"/>
      <c r="G301" s="100"/>
      <c r="H301" s="101"/>
      <c r="I301" s="101"/>
      <c r="J301" s="94"/>
      <c r="K301" s="99"/>
      <c r="L301" s="94"/>
      <c r="M301" s="88"/>
      <c r="N301" s="89"/>
      <c r="O301" s="100"/>
      <c r="P301" s="100"/>
      <c r="Q301" s="100"/>
      <c r="R301" s="101"/>
      <c r="S301" s="101"/>
      <c r="T301" s="94"/>
    </row>
    <row r="302" spans="1:26" ht="23.1" customHeight="1" x14ac:dyDescent="0.5">
      <c r="A302" s="94">
        <v>8</v>
      </c>
      <c r="B302" s="96">
        <v>27863</v>
      </c>
      <c r="C302" s="114" t="s">
        <v>14</v>
      </c>
      <c r="D302" s="100" t="s">
        <v>2091</v>
      </c>
      <c r="E302" s="100"/>
      <c r="F302" s="100"/>
      <c r="G302" s="100"/>
      <c r="H302" s="101"/>
      <c r="I302" s="101"/>
      <c r="J302" s="94"/>
      <c r="K302" s="99"/>
      <c r="L302" s="94"/>
      <c r="M302" s="88"/>
      <c r="N302" s="89"/>
      <c r="O302" s="100"/>
      <c r="P302" s="100"/>
      <c r="Q302" s="100"/>
      <c r="R302" s="101"/>
      <c r="S302" s="101"/>
      <c r="T302" s="94"/>
    </row>
    <row r="303" spans="1:26" ht="23.1" customHeight="1" x14ac:dyDescent="0.5">
      <c r="A303" s="96">
        <v>9</v>
      </c>
      <c r="B303" s="96">
        <v>27753</v>
      </c>
      <c r="C303" s="114" t="s">
        <v>14</v>
      </c>
      <c r="D303" s="100" t="s">
        <v>2092</v>
      </c>
      <c r="E303" s="100"/>
      <c r="F303" s="100"/>
      <c r="G303" s="100"/>
      <c r="H303" s="101"/>
      <c r="I303" s="101"/>
      <c r="J303" s="94"/>
      <c r="K303" s="99"/>
      <c r="L303" s="94"/>
      <c r="M303" s="88"/>
      <c r="N303" s="89"/>
      <c r="O303" s="100"/>
      <c r="P303" s="100"/>
      <c r="Q303" s="100"/>
      <c r="R303" s="101"/>
      <c r="S303" s="101"/>
      <c r="T303" s="94"/>
    </row>
    <row r="304" spans="1:26" ht="23.1" customHeight="1" x14ac:dyDescent="0.5">
      <c r="A304" s="94">
        <v>10</v>
      </c>
      <c r="B304" s="96">
        <v>27713</v>
      </c>
      <c r="C304" s="88" t="s">
        <v>14</v>
      </c>
      <c r="D304" s="89" t="s">
        <v>2093</v>
      </c>
      <c r="E304" s="100"/>
      <c r="F304" s="100"/>
      <c r="G304" s="100"/>
      <c r="H304" s="101"/>
      <c r="I304" s="101"/>
      <c r="J304" s="94"/>
      <c r="K304" s="103"/>
      <c r="L304" s="94"/>
      <c r="M304" s="88"/>
      <c r="N304" s="89"/>
      <c r="O304" s="100"/>
      <c r="P304" s="100"/>
      <c r="Q304" s="100"/>
      <c r="R304" s="101"/>
      <c r="S304" s="101"/>
      <c r="T304" s="94"/>
    </row>
    <row r="305" spans="1:20" ht="23.1" customHeight="1" x14ac:dyDescent="0.5">
      <c r="A305" s="96">
        <v>11</v>
      </c>
      <c r="B305" s="96">
        <v>27714</v>
      </c>
      <c r="C305" s="88" t="s">
        <v>14</v>
      </c>
      <c r="D305" s="89" t="s">
        <v>2094</v>
      </c>
      <c r="E305" s="100"/>
      <c r="F305" s="100"/>
      <c r="G305" s="100"/>
      <c r="H305" s="101"/>
      <c r="I305" s="101"/>
      <c r="J305" s="94"/>
      <c r="K305" s="96"/>
      <c r="L305" s="94"/>
      <c r="M305" s="88"/>
      <c r="N305" s="89"/>
      <c r="O305" s="100"/>
      <c r="P305" s="100"/>
      <c r="Q305" s="100"/>
      <c r="R305" s="101"/>
      <c r="S305" s="101"/>
      <c r="T305" s="94"/>
    </row>
    <row r="306" spans="1:20" ht="23.1" customHeight="1" x14ac:dyDescent="0.5">
      <c r="A306" s="94">
        <v>12</v>
      </c>
      <c r="B306" s="96">
        <v>27716</v>
      </c>
      <c r="C306" s="88" t="s">
        <v>14</v>
      </c>
      <c r="D306" s="89" t="s">
        <v>2095</v>
      </c>
      <c r="E306" s="100"/>
      <c r="F306" s="100"/>
      <c r="G306" s="100"/>
      <c r="H306" s="101"/>
      <c r="I306" s="101"/>
      <c r="J306" s="94"/>
      <c r="K306" s="103"/>
      <c r="L306" s="94"/>
      <c r="M306" s="88"/>
      <c r="N306" s="89"/>
      <c r="O306" s="100"/>
      <c r="P306" s="100"/>
      <c r="Q306" s="100"/>
      <c r="R306" s="101"/>
      <c r="S306" s="101"/>
      <c r="T306" s="94"/>
    </row>
    <row r="307" spans="1:20" ht="23.1" customHeight="1" x14ac:dyDescent="0.5">
      <c r="A307" s="94">
        <v>13</v>
      </c>
      <c r="B307" s="96">
        <v>27784</v>
      </c>
      <c r="C307" s="88" t="s">
        <v>14</v>
      </c>
      <c r="D307" s="89" t="s">
        <v>2096</v>
      </c>
      <c r="E307" s="100"/>
      <c r="F307" s="100"/>
      <c r="G307" s="100"/>
      <c r="H307" s="101"/>
      <c r="I307" s="101"/>
      <c r="J307" s="94"/>
      <c r="K307" s="96"/>
      <c r="L307" s="94"/>
      <c r="M307" s="102"/>
      <c r="N307" s="100"/>
      <c r="O307" s="100"/>
      <c r="P307" s="100"/>
      <c r="Q307" s="100"/>
      <c r="R307" s="101"/>
      <c r="S307" s="101"/>
      <c r="T307" s="94"/>
    </row>
    <row r="308" spans="1:20" ht="23.1" customHeight="1" x14ac:dyDescent="0.5">
      <c r="A308" s="96">
        <v>14</v>
      </c>
      <c r="B308" s="96">
        <v>27680</v>
      </c>
      <c r="C308" s="88" t="s">
        <v>14</v>
      </c>
      <c r="D308" s="89" t="s">
        <v>2097</v>
      </c>
      <c r="E308" s="100"/>
      <c r="F308" s="100"/>
      <c r="G308" s="100"/>
      <c r="H308" s="101"/>
      <c r="I308" s="101"/>
      <c r="J308" s="94"/>
      <c r="K308" s="103"/>
      <c r="L308" s="94"/>
      <c r="M308" s="102"/>
      <c r="N308" s="100"/>
      <c r="O308" s="100"/>
      <c r="P308" s="100"/>
      <c r="Q308" s="100"/>
      <c r="R308" s="101"/>
      <c r="S308" s="101"/>
      <c r="T308" s="94"/>
    </row>
    <row r="309" spans="1:20" ht="23.1" customHeight="1" x14ac:dyDescent="0.5">
      <c r="A309" s="94">
        <v>15</v>
      </c>
      <c r="B309" s="96">
        <v>27720</v>
      </c>
      <c r="C309" s="88" t="s">
        <v>14</v>
      </c>
      <c r="D309" s="89" t="s">
        <v>2098</v>
      </c>
      <c r="E309" s="100"/>
      <c r="F309" s="100"/>
      <c r="G309" s="100"/>
      <c r="H309" s="101"/>
      <c r="I309" s="101"/>
      <c r="J309" s="94"/>
      <c r="K309" s="96"/>
      <c r="L309" s="94"/>
      <c r="M309" s="102"/>
      <c r="N309" s="100"/>
      <c r="O309" s="100"/>
      <c r="P309" s="100"/>
      <c r="Q309" s="100"/>
      <c r="R309" s="101"/>
      <c r="S309" s="101"/>
      <c r="T309" s="94"/>
    </row>
    <row r="310" spans="1:20" ht="23.1" customHeight="1" x14ac:dyDescent="0.5">
      <c r="A310" s="96">
        <v>16</v>
      </c>
      <c r="B310" s="96">
        <v>27760</v>
      </c>
      <c r="C310" s="88" t="s">
        <v>14</v>
      </c>
      <c r="D310" s="89" t="s">
        <v>2099</v>
      </c>
      <c r="E310" s="100"/>
      <c r="F310" s="100"/>
      <c r="G310" s="100"/>
      <c r="H310" s="101"/>
      <c r="I310" s="101"/>
      <c r="J310" s="94"/>
      <c r="K310" s="103"/>
      <c r="L310" s="94"/>
      <c r="N310" s="105"/>
      <c r="O310" s="100"/>
      <c r="P310" s="100"/>
      <c r="Q310" s="100"/>
      <c r="R310" s="101"/>
      <c r="S310" s="101"/>
      <c r="T310" s="94"/>
    </row>
    <row r="311" spans="1:20" ht="23.1" customHeight="1" x14ac:dyDescent="0.5">
      <c r="A311" s="94">
        <v>17</v>
      </c>
      <c r="B311" s="96">
        <v>27870</v>
      </c>
      <c r="C311" s="88" t="s">
        <v>14</v>
      </c>
      <c r="D311" s="89" t="s">
        <v>2100</v>
      </c>
      <c r="E311" s="100"/>
      <c r="F311" s="100"/>
      <c r="G311" s="100"/>
      <c r="H311" s="101"/>
      <c r="I311" s="101"/>
      <c r="J311" s="94"/>
      <c r="K311" s="96"/>
      <c r="L311" s="94"/>
      <c r="M311" s="102"/>
      <c r="N311" s="100"/>
      <c r="O311" s="100"/>
      <c r="P311" s="100"/>
      <c r="Q311" s="100"/>
      <c r="R311" s="101"/>
      <c r="S311" s="101"/>
      <c r="T311" s="94"/>
    </row>
    <row r="312" spans="1:20" ht="23.1" customHeight="1" x14ac:dyDescent="0.5">
      <c r="A312" s="94">
        <v>18</v>
      </c>
      <c r="B312" s="96">
        <v>27944</v>
      </c>
      <c r="C312" s="88" t="s">
        <v>14</v>
      </c>
      <c r="D312" s="89" t="s">
        <v>2101</v>
      </c>
      <c r="E312" s="100"/>
      <c r="F312" s="100"/>
      <c r="G312" s="100"/>
      <c r="H312" s="101"/>
      <c r="I312" s="101"/>
      <c r="J312" s="94"/>
      <c r="K312" s="103"/>
      <c r="L312" s="94"/>
      <c r="M312" s="102"/>
      <c r="N312" s="100"/>
      <c r="O312" s="100"/>
      <c r="P312" s="100"/>
      <c r="Q312" s="100"/>
      <c r="R312" s="101"/>
      <c r="S312" s="101"/>
      <c r="T312" s="94"/>
    </row>
    <row r="313" spans="1:20" ht="23.1" customHeight="1" x14ac:dyDescent="0.5">
      <c r="A313" s="96">
        <v>19</v>
      </c>
      <c r="B313" s="96">
        <v>27693</v>
      </c>
      <c r="C313" s="114" t="s">
        <v>14</v>
      </c>
      <c r="D313" s="100" t="s">
        <v>2102</v>
      </c>
      <c r="E313" s="100"/>
      <c r="F313" s="100"/>
      <c r="G313" s="100"/>
      <c r="H313" s="106"/>
      <c r="I313" s="106"/>
      <c r="J313" s="107"/>
      <c r="K313" s="96"/>
      <c r="L313" s="94"/>
      <c r="M313" s="102"/>
      <c r="N313" s="100"/>
      <c r="O313" s="100"/>
      <c r="P313" s="100"/>
      <c r="Q313" s="100"/>
      <c r="R313" s="106"/>
      <c r="S313" s="106"/>
      <c r="T313" s="107"/>
    </row>
    <row r="314" spans="1:20" ht="23.1" customHeight="1" x14ac:dyDescent="0.5">
      <c r="A314" s="94">
        <v>20</v>
      </c>
      <c r="B314" s="96">
        <v>27770</v>
      </c>
      <c r="C314" s="88" t="s">
        <v>14</v>
      </c>
      <c r="D314" s="89" t="s">
        <v>2103</v>
      </c>
      <c r="E314" s="100"/>
      <c r="F314" s="100"/>
      <c r="G314" s="100"/>
      <c r="H314" s="101"/>
      <c r="I314" s="101"/>
      <c r="J314" s="94"/>
      <c r="K314" s="103"/>
      <c r="L314" s="94"/>
      <c r="M314" s="102"/>
      <c r="N314" s="100"/>
      <c r="O314" s="100"/>
      <c r="P314" s="100"/>
      <c r="Q314" s="100"/>
      <c r="R314" s="101"/>
      <c r="S314" s="101"/>
      <c r="T314" s="94"/>
    </row>
    <row r="315" spans="1:20" ht="23.1" customHeight="1" x14ac:dyDescent="0.5">
      <c r="A315" s="96">
        <v>21</v>
      </c>
      <c r="B315" s="96">
        <v>27697</v>
      </c>
      <c r="C315" s="88" t="s">
        <v>14</v>
      </c>
      <c r="D315" s="89" t="s">
        <v>2104</v>
      </c>
      <c r="E315" s="100"/>
      <c r="F315" s="100"/>
      <c r="G315" s="100"/>
      <c r="H315" s="101"/>
      <c r="I315" s="101"/>
      <c r="J315" s="94"/>
      <c r="K315" s="96"/>
      <c r="L315" s="94"/>
      <c r="M315" s="102"/>
      <c r="N315" s="100"/>
      <c r="O315" s="100"/>
      <c r="P315" s="100"/>
      <c r="Q315" s="100"/>
      <c r="R315" s="101"/>
      <c r="S315" s="101"/>
      <c r="T315" s="94"/>
    </row>
    <row r="316" spans="1:20" ht="23.1" customHeight="1" x14ac:dyDescent="0.5">
      <c r="A316" s="94">
        <v>22</v>
      </c>
      <c r="B316" s="94">
        <v>29539</v>
      </c>
      <c r="C316" s="88" t="s">
        <v>14</v>
      </c>
      <c r="D316" s="89" t="s">
        <v>2105</v>
      </c>
      <c r="E316" s="100"/>
      <c r="F316" s="100"/>
      <c r="G316" s="100"/>
      <c r="H316" s="101"/>
      <c r="I316" s="101"/>
      <c r="J316" s="94"/>
      <c r="K316" s="103"/>
      <c r="L316" s="94"/>
      <c r="M316" s="102"/>
      <c r="N316" s="100"/>
      <c r="O316" s="100"/>
      <c r="P316" s="100"/>
      <c r="Q316" s="100"/>
      <c r="R316" s="101"/>
      <c r="S316" s="101"/>
      <c r="T316" s="94"/>
    </row>
    <row r="317" spans="1:20" ht="23.1" customHeight="1" x14ac:dyDescent="0.5">
      <c r="A317" s="94">
        <v>23</v>
      </c>
      <c r="B317" s="94">
        <v>29540</v>
      </c>
      <c r="C317" s="88" t="s">
        <v>14</v>
      </c>
      <c r="D317" s="89" t="s">
        <v>2124</v>
      </c>
      <c r="E317" s="100"/>
      <c r="F317" s="100"/>
      <c r="G317" s="100"/>
      <c r="H317" s="101"/>
      <c r="I317" s="101"/>
      <c r="J317" s="94"/>
      <c r="K317" s="96"/>
      <c r="L317" s="94"/>
      <c r="N317" s="105"/>
      <c r="O317" s="100"/>
      <c r="P317" s="100"/>
      <c r="Q317" s="100"/>
      <c r="R317" s="101"/>
      <c r="S317" s="101"/>
      <c r="T317" s="94"/>
    </row>
    <row r="318" spans="1:20" ht="23.1" customHeight="1" x14ac:dyDescent="0.5">
      <c r="A318" s="96"/>
      <c r="B318" s="96"/>
      <c r="C318" s="88"/>
      <c r="D318" s="89"/>
      <c r="E318" s="100"/>
      <c r="F318" s="100"/>
      <c r="G318" s="100"/>
      <c r="H318" s="101"/>
      <c r="I318" s="101"/>
      <c r="J318" s="94"/>
      <c r="K318" s="94"/>
      <c r="L318" s="94"/>
      <c r="M318" s="102"/>
      <c r="N318" s="100"/>
      <c r="O318" s="100"/>
      <c r="P318" s="100"/>
      <c r="Q318" s="100"/>
      <c r="R318" s="101"/>
      <c r="S318" s="101"/>
      <c r="T318" s="94"/>
    </row>
    <row r="319" spans="1:20" ht="23.1" customHeight="1" x14ac:dyDescent="0.5">
      <c r="A319" s="94"/>
      <c r="B319" s="96"/>
      <c r="C319" s="114"/>
      <c r="D319" s="100"/>
      <c r="E319" s="100"/>
      <c r="F319" s="100"/>
      <c r="G319" s="100"/>
      <c r="H319" s="101"/>
      <c r="I319" s="101"/>
      <c r="J319" s="94"/>
      <c r="K319" s="94"/>
      <c r="L319" s="94"/>
      <c r="M319" s="102"/>
      <c r="N319" s="100"/>
      <c r="O319" s="100"/>
      <c r="P319" s="100"/>
      <c r="Q319" s="100"/>
      <c r="R319" s="101"/>
      <c r="S319" s="101"/>
      <c r="T319" s="94"/>
    </row>
    <row r="320" spans="1:20" ht="23.1" customHeight="1" x14ac:dyDescent="0.5">
      <c r="A320" s="96"/>
      <c r="B320" s="96"/>
      <c r="C320" s="88"/>
      <c r="D320" s="89"/>
      <c r="E320" s="100"/>
      <c r="F320" s="100"/>
      <c r="G320" s="100"/>
      <c r="H320" s="101"/>
      <c r="I320" s="101"/>
      <c r="J320" s="94"/>
      <c r="K320" s="94"/>
      <c r="L320" s="94"/>
      <c r="M320" s="102"/>
      <c r="N320" s="100"/>
      <c r="O320" s="100"/>
      <c r="P320" s="100"/>
      <c r="Q320" s="100"/>
      <c r="R320" s="101"/>
      <c r="S320" s="101"/>
      <c r="T320" s="94"/>
    </row>
    <row r="321" spans="1:20" ht="23.1" customHeight="1" x14ac:dyDescent="0.5">
      <c r="A321" s="94"/>
      <c r="B321" s="96"/>
      <c r="C321" s="88"/>
      <c r="D321" s="89"/>
      <c r="E321" s="100"/>
      <c r="F321" s="108"/>
      <c r="G321" s="108"/>
      <c r="H321" s="94"/>
      <c r="I321" s="94"/>
      <c r="J321" s="94"/>
      <c r="K321" s="94"/>
      <c r="L321" s="94"/>
      <c r="M321" s="102"/>
      <c r="N321" s="100"/>
      <c r="O321" s="100"/>
      <c r="P321" s="108"/>
      <c r="Q321" s="108"/>
      <c r="R321" s="94"/>
      <c r="S321" s="94"/>
      <c r="T321" s="94"/>
    </row>
    <row r="322" spans="1:20" ht="23.1" customHeight="1" x14ac:dyDescent="0.5">
      <c r="A322" s="109" t="s">
        <v>15</v>
      </c>
      <c r="B322" s="110"/>
      <c r="H322" s="111"/>
      <c r="I322" s="111"/>
      <c r="J322" s="111"/>
      <c r="K322" s="111"/>
      <c r="L322" s="110"/>
      <c r="R322" s="111"/>
      <c r="S322" s="111"/>
      <c r="T322" s="111"/>
    </row>
    <row r="323" spans="1:20" ht="23.1" customHeight="1" x14ac:dyDescent="0.5">
      <c r="A323" s="195" t="s">
        <v>202</v>
      </c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</row>
    <row r="324" spans="1:20" ht="23.1" customHeight="1" x14ac:dyDescent="0.5">
      <c r="A324" s="195" t="s">
        <v>203</v>
      </c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</row>
    <row r="325" spans="1:20" ht="23.1" customHeight="1" x14ac:dyDescent="0.5">
      <c r="A325" s="196" t="s">
        <v>552</v>
      </c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</row>
    <row r="326" spans="1:20" ht="23.1" customHeight="1" x14ac:dyDescent="0.5">
      <c r="A326" s="196" t="s">
        <v>1386</v>
      </c>
      <c r="B326" s="196"/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</row>
    <row r="327" spans="1:20" ht="23.1" customHeight="1" x14ac:dyDescent="0.5">
      <c r="A327" s="197" t="s">
        <v>1768</v>
      </c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</row>
    <row r="328" spans="1:20" ht="23.1" customHeight="1" x14ac:dyDescent="0.5">
      <c r="A328" s="214" t="s">
        <v>2231</v>
      </c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</row>
    <row r="329" spans="1:20" ht="23.1" customHeight="1" x14ac:dyDescent="0.5">
      <c r="A329" s="92" t="s">
        <v>7</v>
      </c>
      <c r="B329" s="92" t="s">
        <v>7</v>
      </c>
      <c r="C329" s="219" t="s">
        <v>3</v>
      </c>
      <c r="D329" s="220"/>
      <c r="E329" s="219" t="s">
        <v>5</v>
      </c>
      <c r="F329" s="220"/>
      <c r="G329" s="220"/>
      <c r="H329" s="220"/>
      <c r="I329" s="220"/>
      <c r="J329" s="221"/>
      <c r="K329" s="92" t="s">
        <v>7</v>
      </c>
      <c r="L329" s="92" t="s">
        <v>7</v>
      </c>
      <c r="M329" s="219" t="s">
        <v>3</v>
      </c>
      <c r="N329" s="220"/>
      <c r="O329" s="219" t="s">
        <v>5</v>
      </c>
      <c r="P329" s="220"/>
      <c r="Q329" s="220"/>
      <c r="R329" s="220"/>
      <c r="S329" s="220"/>
      <c r="T329" s="221"/>
    </row>
    <row r="330" spans="1:20" ht="23.1" customHeight="1" x14ac:dyDescent="0.5">
      <c r="A330" s="93" t="s">
        <v>6</v>
      </c>
      <c r="B330" s="93" t="s">
        <v>4</v>
      </c>
      <c r="C330" s="217"/>
      <c r="D330" s="218"/>
      <c r="E330" s="94" t="s">
        <v>553</v>
      </c>
      <c r="F330" s="94" t="s">
        <v>8</v>
      </c>
      <c r="G330" s="94" t="s">
        <v>554</v>
      </c>
      <c r="H330" s="94" t="s">
        <v>10</v>
      </c>
      <c r="I330" s="95" t="s">
        <v>2</v>
      </c>
      <c r="J330" s="95" t="s">
        <v>9</v>
      </c>
      <c r="K330" s="93" t="s">
        <v>6</v>
      </c>
      <c r="L330" s="93" t="s">
        <v>4</v>
      </c>
      <c r="M330" s="217"/>
      <c r="N330" s="218"/>
      <c r="O330" s="94" t="s">
        <v>553</v>
      </c>
      <c r="P330" s="94" t="s">
        <v>8</v>
      </c>
      <c r="Q330" s="94" t="s">
        <v>554</v>
      </c>
      <c r="R330" s="94" t="s">
        <v>10</v>
      </c>
      <c r="S330" s="95" t="s">
        <v>2</v>
      </c>
      <c r="T330" s="95" t="s">
        <v>9</v>
      </c>
    </row>
    <row r="331" spans="1:20" ht="23.1" customHeight="1" x14ac:dyDescent="0.5">
      <c r="A331" s="96">
        <v>1</v>
      </c>
      <c r="B331" s="96"/>
      <c r="C331" s="88"/>
      <c r="D331" s="151"/>
      <c r="E331" s="97"/>
      <c r="F331" s="97"/>
      <c r="G331" s="97"/>
      <c r="H331" s="98"/>
      <c r="I331" s="98"/>
      <c r="J331" s="96"/>
      <c r="K331" s="99">
        <v>28</v>
      </c>
      <c r="L331" s="94"/>
      <c r="M331" s="88"/>
      <c r="N331" s="151"/>
      <c r="O331" s="97"/>
      <c r="P331" s="97"/>
      <c r="Q331" s="97"/>
      <c r="R331" s="98"/>
      <c r="S331" s="98"/>
      <c r="T331" s="96"/>
    </row>
    <row r="332" spans="1:20" ht="23.1" customHeight="1" x14ac:dyDescent="0.5">
      <c r="A332" s="94">
        <v>2</v>
      </c>
      <c r="B332" s="96"/>
      <c r="C332" s="88"/>
      <c r="D332" s="151"/>
      <c r="E332" s="100"/>
      <c r="F332" s="100"/>
      <c r="G332" s="100"/>
      <c r="H332" s="101"/>
      <c r="I332" s="101"/>
      <c r="J332" s="94"/>
      <c r="K332" s="103">
        <v>29</v>
      </c>
      <c r="L332" s="94"/>
      <c r="M332" s="88"/>
      <c r="N332" s="151"/>
      <c r="O332" s="100"/>
      <c r="P332" s="100"/>
      <c r="Q332" s="100"/>
      <c r="R332" s="101"/>
      <c r="S332" s="101"/>
      <c r="T332" s="94"/>
    </row>
    <row r="333" spans="1:20" ht="23.1" customHeight="1" x14ac:dyDescent="0.5">
      <c r="A333" s="94">
        <v>3</v>
      </c>
      <c r="B333" s="96"/>
      <c r="C333" s="114"/>
      <c r="D333" s="152"/>
      <c r="E333" s="100"/>
      <c r="F333" s="100"/>
      <c r="G333" s="100"/>
      <c r="H333" s="101"/>
      <c r="I333" s="101"/>
      <c r="J333" s="94"/>
      <c r="K333" s="96">
        <v>30</v>
      </c>
      <c r="L333" s="94"/>
      <c r="M333" s="88"/>
      <c r="N333" s="151"/>
      <c r="O333" s="100"/>
      <c r="P333" s="100"/>
      <c r="Q333" s="100"/>
      <c r="R333" s="101"/>
      <c r="S333" s="101"/>
      <c r="T333" s="94"/>
    </row>
    <row r="334" spans="1:20" ht="23.1" customHeight="1" x14ac:dyDescent="0.5">
      <c r="A334" s="96">
        <v>4</v>
      </c>
      <c r="B334" s="96"/>
      <c r="C334" s="114"/>
      <c r="D334" s="152"/>
      <c r="E334" s="100"/>
      <c r="F334" s="100"/>
      <c r="G334" s="100"/>
      <c r="H334" s="101"/>
      <c r="I334" s="101"/>
      <c r="J334" s="94"/>
      <c r="K334" s="103">
        <v>31</v>
      </c>
      <c r="L334" s="94"/>
      <c r="M334" s="88"/>
      <c r="N334" s="151"/>
      <c r="O334" s="100"/>
      <c r="P334" s="100"/>
      <c r="Q334" s="100"/>
      <c r="R334" s="101"/>
      <c r="S334" s="101"/>
      <c r="T334" s="94"/>
    </row>
    <row r="335" spans="1:20" ht="23.1" customHeight="1" x14ac:dyDescent="0.5">
      <c r="A335" s="94">
        <v>5</v>
      </c>
      <c r="B335" s="96"/>
      <c r="C335" s="88"/>
      <c r="D335" s="151"/>
      <c r="E335" s="100"/>
      <c r="F335" s="100"/>
      <c r="G335" s="100"/>
      <c r="H335" s="101"/>
      <c r="I335" s="101"/>
      <c r="J335" s="94"/>
      <c r="K335" s="96">
        <v>32</v>
      </c>
      <c r="L335" s="94"/>
      <c r="M335" s="88"/>
      <c r="N335" s="151"/>
      <c r="O335" s="100"/>
      <c r="P335" s="100"/>
      <c r="Q335" s="100"/>
      <c r="R335" s="101"/>
      <c r="S335" s="101"/>
      <c r="T335" s="94"/>
    </row>
    <row r="336" spans="1:20" ht="23.1" customHeight="1" x14ac:dyDescent="0.5">
      <c r="A336" s="96">
        <v>6</v>
      </c>
      <c r="B336" s="96"/>
      <c r="C336" s="88"/>
      <c r="D336" s="151"/>
      <c r="E336" s="100"/>
      <c r="F336" s="100"/>
      <c r="G336" s="100"/>
      <c r="H336" s="101"/>
      <c r="I336" s="101"/>
      <c r="J336" s="94"/>
      <c r="K336" s="103">
        <v>33</v>
      </c>
      <c r="L336" s="94"/>
      <c r="M336" s="88"/>
      <c r="N336" s="151"/>
      <c r="O336" s="100"/>
      <c r="P336" s="100"/>
      <c r="Q336" s="100"/>
      <c r="R336" s="101"/>
      <c r="S336" s="101"/>
      <c r="T336" s="94"/>
    </row>
    <row r="337" spans="1:20" ht="23.1" customHeight="1" x14ac:dyDescent="0.5">
      <c r="A337" s="94">
        <v>7</v>
      </c>
      <c r="B337" s="96"/>
      <c r="C337" s="88"/>
      <c r="D337" s="151"/>
      <c r="E337" s="100"/>
      <c r="F337" s="100"/>
      <c r="G337" s="100"/>
      <c r="H337" s="101"/>
      <c r="I337" s="101"/>
      <c r="J337" s="94"/>
      <c r="K337" s="96">
        <v>34</v>
      </c>
      <c r="L337" s="94"/>
      <c r="M337" s="88"/>
      <c r="N337" s="151"/>
      <c r="O337" s="100"/>
      <c r="P337" s="100"/>
      <c r="Q337" s="100"/>
      <c r="R337" s="101"/>
      <c r="S337" s="101"/>
      <c r="T337" s="94"/>
    </row>
    <row r="338" spans="1:20" ht="23.1" customHeight="1" x14ac:dyDescent="0.5">
      <c r="A338" s="94">
        <v>8</v>
      </c>
      <c r="B338" s="96"/>
      <c r="C338" s="114"/>
      <c r="D338" s="152"/>
      <c r="E338" s="100"/>
      <c r="F338" s="100"/>
      <c r="G338" s="100"/>
      <c r="H338" s="101"/>
      <c r="I338" s="101"/>
      <c r="J338" s="94"/>
      <c r="K338" s="103">
        <v>35</v>
      </c>
      <c r="L338" s="94"/>
      <c r="M338" s="88"/>
      <c r="N338" s="151"/>
      <c r="O338" s="100"/>
      <c r="P338" s="100"/>
      <c r="Q338" s="100"/>
      <c r="R338" s="101"/>
      <c r="S338" s="101"/>
      <c r="T338" s="94"/>
    </row>
    <row r="339" spans="1:20" ht="23.1" customHeight="1" x14ac:dyDescent="0.5">
      <c r="A339" s="96">
        <v>9</v>
      </c>
      <c r="B339" s="96"/>
      <c r="C339" s="114"/>
      <c r="D339" s="152"/>
      <c r="E339" s="100"/>
      <c r="F339" s="100"/>
      <c r="G339" s="100"/>
      <c r="H339" s="101"/>
      <c r="I339" s="101"/>
      <c r="J339" s="94"/>
      <c r="K339" s="96">
        <v>36</v>
      </c>
      <c r="L339" s="94"/>
      <c r="M339" s="88"/>
      <c r="N339" s="151"/>
      <c r="O339" s="100"/>
      <c r="P339" s="100"/>
      <c r="Q339" s="100"/>
      <c r="R339" s="101"/>
      <c r="S339" s="101"/>
      <c r="T339" s="94"/>
    </row>
    <row r="340" spans="1:20" ht="23.1" customHeight="1" x14ac:dyDescent="0.5">
      <c r="A340" s="94">
        <v>10</v>
      </c>
      <c r="B340" s="96"/>
      <c r="C340" s="88"/>
      <c r="D340" s="151"/>
      <c r="E340" s="100"/>
      <c r="F340" s="100"/>
      <c r="G340" s="100"/>
      <c r="H340" s="101"/>
      <c r="I340" s="101"/>
      <c r="J340" s="94"/>
      <c r="K340" s="103">
        <v>37</v>
      </c>
      <c r="L340" s="94"/>
      <c r="M340" s="88"/>
      <c r="N340" s="151"/>
      <c r="O340" s="100"/>
      <c r="P340" s="100"/>
      <c r="Q340" s="100"/>
      <c r="R340" s="101"/>
      <c r="S340" s="101"/>
      <c r="T340" s="94"/>
    </row>
    <row r="341" spans="1:20" ht="23.1" customHeight="1" x14ac:dyDescent="0.5">
      <c r="A341" s="96">
        <v>11</v>
      </c>
      <c r="B341" s="96"/>
      <c r="C341" s="88"/>
      <c r="D341" s="151"/>
      <c r="E341" s="100"/>
      <c r="F341" s="100"/>
      <c r="G341" s="100"/>
      <c r="H341" s="101"/>
      <c r="I341" s="101"/>
      <c r="J341" s="94"/>
      <c r="K341" s="96"/>
      <c r="L341" s="94"/>
      <c r="M341" s="88"/>
      <c r="N341" s="151"/>
      <c r="O341" s="100"/>
      <c r="P341" s="100"/>
      <c r="Q341" s="100"/>
      <c r="R341" s="101"/>
      <c r="S341" s="101"/>
      <c r="T341" s="94"/>
    </row>
    <row r="342" spans="1:20" ht="23.1" customHeight="1" x14ac:dyDescent="0.5">
      <c r="A342" s="94">
        <v>12</v>
      </c>
      <c r="B342" s="96"/>
      <c r="C342" s="88"/>
      <c r="D342" s="151"/>
      <c r="E342" s="100"/>
      <c r="F342" s="100"/>
      <c r="G342" s="100"/>
      <c r="H342" s="101"/>
      <c r="I342" s="101"/>
      <c r="J342" s="94"/>
      <c r="K342" s="103"/>
      <c r="L342" s="94"/>
      <c r="M342" s="88"/>
      <c r="N342" s="151"/>
      <c r="O342" s="100"/>
      <c r="P342" s="100"/>
      <c r="Q342" s="100"/>
      <c r="R342" s="101"/>
      <c r="S342" s="101"/>
      <c r="T342" s="94"/>
    </row>
    <row r="343" spans="1:20" ht="23.1" customHeight="1" x14ac:dyDescent="0.5">
      <c r="A343" s="94">
        <v>13</v>
      </c>
      <c r="B343" s="96"/>
      <c r="C343" s="88"/>
      <c r="D343" s="151"/>
      <c r="E343" s="100"/>
      <c r="F343" s="100"/>
      <c r="G343" s="100"/>
      <c r="H343" s="101"/>
      <c r="I343" s="101"/>
      <c r="J343" s="94"/>
      <c r="K343" s="96"/>
      <c r="L343" s="94"/>
      <c r="M343" s="102"/>
      <c r="N343" s="152"/>
      <c r="O343" s="100"/>
      <c r="P343" s="100"/>
      <c r="Q343" s="100"/>
      <c r="R343" s="101"/>
      <c r="S343" s="101"/>
      <c r="T343" s="94"/>
    </row>
    <row r="344" spans="1:20" ht="23.1" customHeight="1" x14ac:dyDescent="0.5">
      <c r="A344" s="96">
        <v>14</v>
      </c>
      <c r="B344" s="96"/>
      <c r="C344" s="88"/>
      <c r="D344" s="151"/>
      <c r="E344" s="100"/>
      <c r="F344" s="100"/>
      <c r="G344" s="100"/>
      <c r="H344" s="101"/>
      <c r="I344" s="101"/>
      <c r="J344" s="94"/>
      <c r="K344" s="103"/>
      <c r="L344" s="94"/>
      <c r="M344" s="102"/>
      <c r="N344" s="152"/>
      <c r="O344" s="100"/>
      <c r="P344" s="100"/>
      <c r="Q344" s="100"/>
      <c r="R344" s="101"/>
      <c r="S344" s="101"/>
      <c r="T344" s="94"/>
    </row>
    <row r="345" spans="1:20" ht="23.1" customHeight="1" x14ac:dyDescent="0.5">
      <c r="A345" s="94">
        <v>15</v>
      </c>
      <c r="B345" s="96"/>
      <c r="C345" s="88"/>
      <c r="D345" s="151"/>
      <c r="E345" s="100"/>
      <c r="F345" s="100"/>
      <c r="G345" s="100"/>
      <c r="H345" s="101"/>
      <c r="I345" s="101"/>
      <c r="J345" s="94"/>
      <c r="K345" s="96"/>
      <c r="L345" s="94"/>
      <c r="M345" s="102"/>
      <c r="N345" s="152"/>
      <c r="O345" s="100"/>
      <c r="P345" s="100"/>
      <c r="Q345" s="100"/>
      <c r="R345" s="101"/>
      <c r="S345" s="101"/>
      <c r="T345" s="94"/>
    </row>
    <row r="346" spans="1:20" ht="23.1" customHeight="1" x14ac:dyDescent="0.5">
      <c r="A346" s="96">
        <v>16</v>
      </c>
      <c r="B346" s="96"/>
      <c r="C346" s="88"/>
      <c r="D346" s="151"/>
      <c r="E346" s="100"/>
      <c r="F346" s="100"/>
      <c r="G346" s="100"/>
      <c r="H346" s="101"/>
      <c r="I346" s="101"/>
      <c r="J346" s="94"/>
      <c r="K346" s="103"/>
      <c r="L346" s="94"/>
      <c r="O346" s="100"/>
      <c r="P346" s="100"/>
      <c r="Q346" s="100"/>
      <c r="R346" s="101"/>
      <c r="S346" s="101"/>
      <c r="T346" s="94"/>
    </row>
    <row r="347" spans="1:20" ht="23.1" customHeight="1" x14ac:dyDescent="0.5">
      <c r="A347" s="94">
        <v>17</v>
      </c>
      <c r="B347" s="96"/>
      <c r="C347" s="88"/>
      <c r="D347" s="151"/>
      <c r="E347" s="100"/>
      <c r="F347" s="100"/>
      <c r="G347" s="100"/>
      <c r="H347" s="101"/>
      <c r="I347" s="101"/>
      <c r="J347" s="94"/>
      <c r="K347" s="96"/>
      <c r="L347" s="94"/>
      <c r="M347" s="102"/>
      <c r="N347" s="152"/>
      <c r="O347" s="100"/>
      <c r="P347" s="100"/>
      <c r="Q347" s="100"/>
      <c r="R347" s="101"/>
      <c r="S347" s="101"/>
      <c r="T347" s="94"/>
    </row>
    <row r="348" spans="1:20" ht="23.1" customHeight="1" x14ac:dyDescent="0.5">
      <c r="A348" s="94">
        <v>18</v>
      </c>
      <c r="B348" s="96"/>
      <c r="C348" s="88"/>
      <c r="D348" s="151"/>
      <c r="E348" s="100"/>
      <c r="F348" s="100"/>
      <c r="G348" s="100"/>
      <c r="H348" s="101"/>
      <c r="I348" s="101"/>
      <c r="J348" s="94"/>
      <c r="K348" s="103"/>
      <c r="L348" s="94"/>
      <c r="M348" s="102"/>
      <c r="N348" s="152"/>
      <c r="O348" s="100"/>
      <c r="P348" s="100"/>
      <c r="Q348" s="100"/>
      <c r="R348" s="101"/>
      <c r="S348" s="101"/>
      <c r="T348" s="94"/>
    </row>
    <row r="349" spans="1:20" ht="23.1" customHeight="1" x14ac:dyDescent="0.5">
      <c r="A349" s="96">
        <v>19</v>
      </c>
      <c r="B349" s="96"/>
      <c r="C349" s="114"/>
      <c r="D349" s="152"/>
      <c r="E349" s="100"/>
      <c r="F349" s="100"/>
      <c r="G349" s="100"/>
      <c r="H349" s="106"/>
      <c r="I349" s="106"/>
      <c r="J349" s="107"/>
      <c r="K349" s="96"/>
      <c r="L349" s="94"/>
      <c r="M349" s="102"/>
      <c r="N349" s="152"/>
      <c r="O349" s="100"/>
      <c r="P349" s="100"/>
      <c r="Q349" s="100"/>
      <c r="R349" s="106"/>
      <c r="S349" s="106"/>
      <c r="T349" s="107"/>
    </row>
    <row r="350" spans="1:20" ht="23.1" customHeight="1" x14ac:dyDescent="0.5">
      <c r="A350" s="94">
        <v>20</v>
      </c>
      <c r="B350" s="96"/>
      <c r="C350" s="88"/>
      <c r="D350" s="151"/>
      <c r="E350" s="100"/>
      <c r="F350" s="100"/>
      <c r="G350" s="100"/>
      <c r="H350" s="101"/>
      <c r="I350" s="101"/>
      <c r="J350" s="94"/>
      <c r="K350" s="103"/>
      <c r="L350" s="94"/>
      <c r="M350" s="102"/>
      <c r="N350" s="152"/>
      <c r="O350" s="100"/>
      <c r="P350" s="100"/>
      <c r="Q350" s="100"/>
      <c r="R350" s="101"/>
      <c r="S350" s="101"/>
      <c r="T350" s="94"/>
    </row>
    <row r="351" spans="1:20" ht="23.1" customHeight="1" x14ac:dyDescent="0.5">
      <c r="A351" s="96">
        <v>21</v>
      </c>
      <c r="B351" s="96"/>
      <c r="C351" s="88"/>
      <c r="D351" s="151"/>
      <c r="E351" s="100"/>
      <c r="F351" s="100"/>
      <c r="G351" s="100"/>
      <c r="H351" s="101"/>
      <c r="I351" s="101"/>
      <c r="J351" s="94"/>
      <c r="K351" s="96"/>
      <c r="L351" s="94"/>
      <c r="M351" s="102"/>
      <c r="N351" s="152"/>
      <c r="O351" s="100"/>
      <c r="P351" s="100"/>
      <c r="Q351" s="100"/>
      <c r="R351" s="101"/>
      <c r="S351" s="101"/>
      <c r="T351" s="94"/>
    </row>
    <row r="352" spans="1:20" ht="23.1" customHeight="1" x14ac:dyDescent="0.5">
      <c r="A352" s="94">
        <v>22</v>
      </c>
      <c r="B352" s="96"/>
      <c r="C352" s="88"/>
      <c r="D352" s="151"/>
      <c r="E352" s="100"/>
      <c r="F352" s="100"/>
      <c r="G352" s="100"/>
      <c r="H352" s="101"/>
      <c r="I352" s="101"/>
      <c r="J352" s="94"/>
      <c r="K352" s="103"/>
      <c r="L352" s="94"/>
      <c r="M352" s="102"/>
      <c r="N352" s="152"/>
      <c r="O352" s="100"/>
      <c r="P352" s="100"/>
      <c r="Q352" s="100"/>
      <c r="R352" s="101"/>
      <c r="S352" s="101"/>
      <c r="T352" s="94"/>
    </row>
    <row r="353" spans="1:20" ht="23.1" customHeight="1" x14ac:dyDescent="0.5">
      <c r="A353" s="94">
        <v>23</v>
      </c>
      <c r="B353" s="96"/>
      <c r="C353" s="88"/>
      <c r="D353" s="151"/>
      <c r="E353" s="100"/>
      <c r="F353" s="100"/>
      <c r="G353" s="100"/>
      <c r="H353" s="101"/>
      <c r="I353" s="101"/>
      <c r="J353" s="94"/>
      <c r="K353" s="96"/>
      <c r="L353" s="94"/>
      <c r="O353" s="100"/>
      <c r="P353" s="100"/>
      <c r="Q353" s="100"/>
      <c r="R353" s="101"/>
      <c r="S353" s="101"/>
      <c r="T353" s="94"/>
    </row>
    <row r="354" spans="1:20" ht="23.1" customHeight="1" x14ac:dyDescent="0.5">
      <c r="A354" s="96">
        <v>24</v>
      </c>
      <c r="B354" s="96"/>
      <c r="C354" s="88"/>
      <c r="D354" s="151"/>
      <c r="E354" s="100"/>
      <c r="F354" s="100"/>
      <c r="G354" s="100"/>
      <c r="H354" s="101"/>
      <c r="I354" s="101"/>
      <c r="J354" s="94"/>
      <c r="K354" s="94"/>
      <c r="L354" s="94"/>
      <c r="M354" s="102"/>
      <c r="N354" s="152"/>
      <c r="O354" s="100"/>
      <c r="P354" s="100"/>
      <c r="Q354" s="100"/>
      <c r="R354" s="101"/>
      <c r="S354" s="101"/>
      <c r="T354" s="94"/>
    </row>
    <row r="355" spans="1:20" ht="23.1" customHeight="1" x14ac:dyDescent="0.5">
      <c r="A355" s="94">
        <v>25</v>
      </c>
      <c r="B355" s="96"/>
      <c r="C355" s="114"/>
      <c r="D355" s="152"/>
      <c r="E355" s="100"/>
      <c r="F355" s="100"/>
      <c r="G355" s="100"/>
      <c r="H355" s="101"/>
      <c r="I355" s="101"/>
      <c r="J355" s="94"/>
      <c r="K355" s="94"/>
      <c r="L355" s="94"/>
      <c r="M355" s="102"/>
      <c r="N355" s="152"/>
      <c r="O355" s="100"/>
      <c r="P355" s="100"/>
      <c r="Q355" s="100"/>
      <c r="R355" s="101"/>
      <c r="S355" s="101"/>
      <c r="T355" s="94"/>
    </row>
    <row r="356" spans="1:20" ht="23.1" customHeight="1" x14ac:dyDescent="0.5">
      <c r="A356" s="96">
        <v>26</v>
      </c>
      <c r="B356" s="96"/>
      <c r="C356" s="88"/>
      <c r="D356" s="151"/>
      <c r="E356" s="100"/>
      <c r="F356" s="100"/>
      <c r="G356" s="100"/>
      <c r="H356" s="101"/>
      <c r="I356" s="101"/>
      <c r="J356" s="94"/>
      <c r="K356" s="94"/>
      <c r="L356" s="94"/>
      <c r="M356" s="102"/>
      <c r="N356" s="152"/>
      <c r="O356" s="100"/>
      <c r="P356" s="100"/>
      <c r="Q356" s="100"/>
      <c r="R356" s="101"/>
      <c r="S356" s="101"/>
      <c r="T356" s="94"/>
    </row>
    <row r="357" spans="1:20" ht="23.1" customHeight="1" x14ac:dyDescent="0.5">
      <c r="A357" s="94">
        <v>27</v>
      </c>
      <c r="B357" s="94"/>
      <c r="C357" s="88"/>
      <c r="D357" s="151"/>
      <c r="E357" s="108"/>
      <c r="F357" s="108"/>
      <c r="G357" s="108"/>
      <c r="H357" s="94"/>
      <c r="I357" s="94"/>
      <c r="J357" s="94"/>
      <c r="K357" s="94"/>
      <c r="L357" s="94"/>
      <c r="M357" s="102"/>
      <c r="N357" s="152"/>
      <c r="O357" s="108"/>
      <c r="P357" s="108"/>
      <c r="Q357" s="108"/>
      <c r="R357" s="94"/>
      <c r="S357" s="94"/>
      <c r="T357" s="94"/>
    </row>
    <row r="358" spans="1:20" ht="23.1" customHeight="1" x14ac:dyDescent="0.5">
      <c r="A358" s="109" t="s">
        <v>15</v>
      </c>
      <c r="B358" s="110"/>
      <c r="H358" s="111"/>
      <c r="I358" s="111"/>
      <c r="J358" s="111"/>
      <c r="K358" s="111"/>
      <c r="L358" s="110"/>
      <c r="R358" s="111"/>
      <c r="S358" s="111"/>
      <c r="T358" s="111"/>
    </row>
    <row r="359" spans="1:20" x14ac:dyDescent="0.5">
      <c r="A359" s="195" t="s">
        <v>202</v>
      </c>
      <c r="B359" s="195"/>
      <c r="C359" s="195"/>
      <c r="D359" s="195"/>
      <c r="E359" s="195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</row>
    <row r="360" spans="1:20" x14ac:dyDescent="0.5">
      <c r="A360" s="195" t="s">
        <v>203</v>
      </c>
      <c r="B360" s="195"/>
      <c r="C360" s="195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</row>
  </sheetData>
  <mergeCells count="120"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94:D294"/>
    <mergeCell ref="M294:N294"/>
    <mergeCell ref="A323:T323"/>
    <mergeCell ref="A324:T324"/>
    <mergeCell ref="A325:T325"/>
    <mergeCell ref="A326:T326"/>
    <mergeCell ref="A291:T291"/>
    <mergeCell ref="A292:T292"/>
    <mergeCell ref="C293:D293"/>
    <mergeCell ref="E293:J293"/>
    <mergeCell ref="M293:N293"/>
    <mergeCell ref="O293:T293"/>
    <mergeCell ref="C330:D330"/>
    <mergeCell ref="M330:N330"/>
    <mergeCell ref="A359:T359"/>
    <mergeCell ref="A360:T360"/>
    <mergeCell ref="A327:T327"/>
    <mergeCell ref="A328:T328"/>
    <mergeCell ref="C329:D329"/>
    <mergeCell ref="E329:J329"/>
    <mergeCell ref="M329:N329"/>
    <mergeCell ref="O329:T329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9" manualBreakCount="9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  <brk id="32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24"/>
  <sheetViews>
    <sheetView view="pageBreakPreview" topLeftCell="A311" zoomScaleSheetLayoutView="100" workbookViewId="0">
      <selection sqref="A1:T324"/>
    </sheetView>
  </sheetViews>
  <sheetFormatPr defaultColWidth="9" defaultRowHeight="18.75" x14ac:dyDescent="0.5"/>
  <cols>
    <col min="1" max="1" width="3.85546875" style="55" customWidth="1"/>
    <col min="2" max="2" width="7.85546875" style="58" customWidth="1"/>
    <col min="3" max="3" width="4.140625" style="49" customWidth="1"/>
    <col min="4" max="4" width="19.140625" style="53" customWidth="1"/>
    <col min="5" max="7" width="3.28515625" style="53" customWidth="1"/>
    <col min="8" max="10" width="3.28515625" style="55" customWidth="1"/>
    <col min="11" max="11" width="3.85546875" style="55" customWidth="1"/>
    <col min="12" max="12" width="7.85546875" style="58" customWidth="1"/>
    <col min="13" max="13" width="4.140625" style="49" customWidth="1"/>
    <col min="14" max="14" width="19.140625" style="53" customWidth="1"/>
    <col min="15" max="17" width="3.28515625" style="53" customWidth="1"/>
    <col min="18" max="20" width="3.28515625" style="55" customWidth="1"/>
    <col min="21" max="16384" width="9" style="47"/>
  </cols>
  <sheetData>
    <row r="1" spans="1:26" s="39" customFormat="1" ht="23.1" customHeight="1" x14ac:dyDescent="0.5">
      <c r="A1" s="225" t="s">
        <v>552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X1" s="39" t="s">
        <v>0</v>
      </c>
      <c r="Y1" s="39" t="s">
        <v>1</v>
      </c>
      <c r="Z1" s="39" t="s">
        <v>2</v>
      </c>
    </row>
    <row r="2" spans="1:26" s="39" customFormat="1" ht="23.1" customHeight="1" x14ac:dyDescent="0.5">
      <c r="A2" s="225" t="s">
        <v>1386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W2" s="39" t="s">
        <v>181</v>
      </c>
      <c r="X2" s="40">
        <f>COUNTIF(C7:C32:M7:M33,"นาย")</f>
        <v>11</v>
      </c>
      <c r="Y2" s="40">
        <f>COUNTIF(C7:C32:M7:M33,"น.ส.")</f>
        <v>30</v>
      </c>
      <c r="Z2" s="40">
        <f>SUM(X2:Y2)</f>
        <v>41</v>
      </c>
    </row>
    <row r="3" spans="1:26" s="39" customFormat="1" ht="23.1" customHeight="1" x14ac:dyDescent="0.5">
      <c r="A3" s="226" t="s">
        <v>2152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W3" s="39" t="s">
        <v>182</v>
      </c>
      <c r="X3" s="40">
        <f>COUNTIF(C43:C68:M43:M69,"นาย")</f>
        <v>10</v>
      </c>
      <c r="Y3" s="40">
        <f>COUNTIF(C43:C68:M43:M69,"น.ส.")</f>
        <v>31</v>
      </c>
      <c r="Z3" s="40">
        <f t="shared" ref="Z3:Z10" si="0">SUM(X3:Y3)</f>
        <v>41</v>
      </c>
    </row>
    <row r="4" spans="1:26" s="39" customFormat="1" ht="23.1" customHeight="1" x14ac:dyDescent="0.5">
      <c r="A4" s="227" t="s">
        <v>1142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W4" s="39" t="s">
        <v>183</v>
      </c>
      <c r="X4" s="40">
        <f>COUNTIF(C79:C105:M79:M105,"นาย")</f>
        <v>16</v>
      </c>
      <c r="Y4" s="40">
        <f>COUNTIF(C79:C105:M79:M105,"น.ส.")</f>
        <v>26</v>
      </c>
      <c r="Z4" s="40">
        <f t="shared" si="0"/>
        <v>42</v>
      </c>
    </row>
    <row r="5" spans="1:26" s="39" customFormat="1" ht="23.1" customHeight="1" x14ac:dyDescent="0.5">
      <c r="A5" s="41" t="s">
        <v>7</v>
      </c>
      <c r="B5" s="41" t="s">
        <v>7</v>
      </c>
      <c r="C5" s="228" t="s">
        <v>3</v>
      </c>
      <c r="D5" s="229"/>
      <c r="E5" s="228" t="s">
        <v>5</v>
      </c>
      <c r="F5" s="230"/>
      <c r="G5" s="230"/>
      <c r="H5" s="230"/>
      <c r="I5" s="230"/>
      <c r="J5" s="229"/>
      <c r="K5" s="41" t="s">
        <v>7</v>
      </c>
      <c r="L5" s="41" t="s">
        <v>7</v>
      </c>
      <c r="M5" s="228" t="s">
        <v>3</v>
      </c>
      <c r="N5" s="229"/>
      <c r="O5" s="228" t="s">
        <v>5</v>
      </c>
      <c r="P5" s="230"/>
      <c r="Q5" s="230"/>
      <c r="R5" s="230"/>
      <c r="S5" s="230"/>
      <c r="T5" s="229"/>
      <c r="W5" s="39" t="s">
        <v>184</v>
      </c>
      <c r="X5" s="40">
        <f>COUNTIF(C115:C140:M115:M141,"นาย")</f>
        <v>12</v>
      </c>
      <c r="Y5" s="40">
        <f>COUNTIF(C115:C139:M115:M141,"น.ส.")</f>
        <v>28</v>
      </c>
      <c r="Z5" s="40">
        <f t="shared" si="0"/>
        <v>40</v>
      </c>
    </row>
    <row r="6" spans="1:26" s="39" customFormat="1" ht="23.1" customHeight="1" x14ac:dyDescent="0.5">
      <c r="A6" s="42" t="s">
        <v>6</v>
      </c>
      <c r="B6" s="42" t="s">
        <v>4</v>
      </c>
      <c r="C6" s="222"/>
      <c r="D6" s="223"/>
      <c r="E6" s="43" t="s">
        <v>553</v>
      </c>
      <c r="F6" s="43" t="s">
        <v>8</v>
      </c>
      <c r="G6" s="43" t="s">
        <v>554</v>
      </c>
      <c r="H6" s="43" t="s">
        <v>10</v>
      </c>
      <c r="I6" s="44" t="s">
        <v>2</v>
      </c>
      <c r="J6" s="44" t="s">
        <v>9</v>
      </c>
      <c r="K6" s="42" t="s">
        <v>6</v>
      </c>
      <c r="L6" s="42" t="s">
        <v>4</v>
      </c>
      <c r="M6" s="222"/>
      <c r="N6" s="223"/>
      <c r="O6" s="43" t="s">
        <v>553</v>
      </c>
      <c r="P6" s="43" t="s">
        <v>8</v>
      </c>
      <c r="Q6" s="43" t="s">
        <v>554</v>
      </c>
      <c r="R6" s="43" t="s">
        <v>10</v>
      </c>
      <c r="S6" s="44" t="s">
        <v>2</v>
      </c>
      <c r="T6" s="44" t="s">
        <v>9</v>
      </c>
      <c r="W6" s="39" t="s">
        <v>185</v>
      </c>
      <c r="X6" s="40">
        <f>COUNTIF(C151:C177:M151:M177,"นาย")</f>
        <v>14</v>
      </c>
      <c r="Y6" s="40">
        <f>COUNTIF(C151:C177:M151:M177,"น.ส.")</f>
        <v>27</v>
      </c>
      <c r="Z6" s="40">
        <f t="shared" si="0"/>
        <v>41</v>
      </c>
    </row>
    <row r="7" spans="1:26" ht="23.1" customHeight="1" x14ac:dyDescent="0.5">
      <c r="A7" s="21">
        <v>1</v>
      </c>
      <c r="B7" s="21">
        <v>27301</v>
      </c>
      <c r="C7" s="5" t="s">
        <v>13</v>
      </c>
      <c r="D7" s="9" t="s">
        <v>858</v>
      </c>
      <c r="E7" s="45"/>
      <c r="F7" s="45"/>
      <c r="G7" s="45"/>
      <c r="H7" s="46"/>
      <c r="I7" s="46"/>
      <c r="J7" s="21"/>
      <c r="K7" s="21">
        <v>28</v>
      </c>
      <c r="L7" s="25">
        <v>27403</v>
      </c>
      <c r="M7" s="5" t="s">
        <v>14</v>
      </c>
      <c r="N7" s="9" t="s">
        <v>881</v>
      </c>
      <c r="O7" s="45"/>
      <c r="P7" s="45"/>
      <c r="Q7" s="45"/>
      <c r="R7" s="46"/>
      <c r="S7" s="46"/>
      <c r="T7" s="21"/>
      <c r="W7" s="39" t="s">
        <v>186</v>
      </c>
      <c r="X7" s="40">
        <f>COUNTIF(C187:C210:M187:M213,"นาย")</f>
        <v>14</v>
      </c>
      <c r="Y7" s="40">
        <f>COUNTIF(C187:C210:M187:M213,"น.ส.")</f>
        <v>24</v>
      </c>
      <c r="Z7" s="40">
        <f t="shared" si="0"/>
        <v>38</v>
      </c>
    </row>
    <row r="8" spans="1:26" ht="23.1" customHeight="1" x14ac:dyDescent="0.5">
      <c r="A8" s="25">
        <v>2</v>
      </c>
      <c r="B8" s="21">
        <v>27302</v>
      </c>
      <c r="C8" s="5" t="s">
        <v>13</v>
      </c>
      <c r="D8" s="9" t="s">
        <v>859</v>
      </c>
      <c r="E8" s="9"/>
      <c r="F8" s="9"/>
      <c r="G8" s="9"/>
      <c r="H8" s="48"/>
      <c r="I8" s="48"/>
      <c r="J8" s="25"/>
      <c r="K8" s="25">
        <v>29</v>
      </c>
      <c r="L8" s="25">
        <v>28858</v>
      </c>
      <c r="M8" s="5" t="s">
        <v>14</v>
      </c>
      <c r="N8" s="9" t="s">
        <v>894</v>
      </c>
      <c r="O8" s="9"/>
      <c r="P8" s="9"/>
      <c r="Q8" s="9"/>
      <c r="R8" s="48"/>
      <c r="S8" s="48"/>
      <c r="T8" s="25"/>
      <c r="W8" s="39" t="s">
        <v>187</v>
      </c>
      <c r="X8" s="40">
        <f>COUNTIF(C223:C246:M223:M249,"นาย")</f>
        <v>13</v>
      </c>
      <c r="Y8" s="40">
        <f>COUNTIF(C223:C246:M223:M249,"น.ส.")</f>
        <v>27</v>
      </c>
      <c r="Z8" s="40">
        <f t="shared" si="0"/>
        <v>40</v>
      </c>
    </row>
    <row r="9" spans="1:26" ht="23.1" customHeight="1" x14ac:dyDescent="0.5">
      <c r="A9" s="25">
        <v>3</v>
      </c>
      <c r="B9" s="21">
        <v>28852</v>
      </c>
      <c r="C9" s="5" t="s">
        <v>13</v>
      </c>
      <c r="D9" s="9" t="s">
        <v>865</v>
      </c>
      <c r="E9" s="9"/>
      <c r="F9" s="9"/>
      <c r="G9" s="9"/>
      <c r="H9" s="48"/>
      <c r="I9" s="48"/>
      <c r="J9" s="25"/>
      <c r="K9" s="21">
        <v>30</v>
      </c>
      <c r="L9" s="25">
        <v>27407</v>
      </c>
      <c r="M9" s="5" t="s">
        <v>14</v>
      </c>
      <c r="N9" s="9" t="s">
        <v>882</v>
      </c>
      <c r="O9" s="9"/>
      <c r="P9" s="9"/>
      <c r="Q9" s="9"/>
      <c r="R9" s="48"/>
      <c r="S9" s="48"/>
      <c r="T9" s="25"/>
      <c r="W9" s="39" t="s">
        <v>188</v>
      </c>
      <c r="X9" s="40">
        <f>COUNTIF(C259:C281:M259:M285,"นาย")</f>
        <v>27</v>
      </c>
      <c r="Y9" s="40">
        <f>COUNTIF(C259:C281:M259:M285,"น.ส.")</f>
        <v>2</v>
      </c>
      <c r="Z9" s="40">
        <f t="shared" si="0"/>
        <v>29</v>
      </c>
    </row>
    <row r="10" spans="1:26" ht="23.1" customHeight="1" x14ac:dyDescent="0.5">
      <c r="A10" s="21">
        <v>4</v>
      </c>
      <c r="B10" s="21">
        <v>27271</v>
      </c>
      <c r="C10" s="5" t="s">
        <v>13</v>
      </c>
      <c r="D10" s="9" t="s">
        <v>860</v>
      </c>
      <c r="E10" s="9"/>
      <c r="F10" s="9"/>
      <c r="G10" s="9"/>
      <c r="H10" s="48"/>
      <c r="I10" s="48"/>
      <c r="J10" s="25"/>
      <c r="K10" s="25">
        <v>31</v>
      </c>
      <c r="L10" s="25">
        <v>27262</v>
      </c>
      <c r="M10" s="5" t="s">
        <v>14</v>
      </c>
      <c r="N10" s="9" t="s">
        <v>883</v>
      </c>
      <c r="O10" s="9"/>
      <c r="P10" s="9"/>
      <c r="Q10" s="9"/>
      <c r="R10" s="48"/>
      <c r="S10" s="48"/>
      <c r="T10" s="25"/>
      <c r="W10" s="39" t="s">
        <v>189</v>
      </c>
      <c r="X10" s="40">
        <f>COUNTIF(C295:C321:M295:M321,"นาย")</f>
        <v>5</v>
      </c>
      <c r="Y10" s="40">
        <f>COUNTIF(C295:C321:M295:M321,"น.ส.")</f>
        <v>13</v>
      </c>
      <c r="Z10" s="40">
        <f t="shared" si="0"/>
        <v>18</v>
      </c>
    </row>
    <row r="11" spans="1:26" ht="23.1" customHeight="1" x14ac:dyDescent="0.5">
      <c r="A11" s="25">
        <v>5</v>
      </c>
      <c r="B11" s="21">
        <v>28853</v>
      </c>
      <c r="C11" s="5" t="s">
        <v>13</v>
      </c>
      <c r="D11" s="9" t="s">
        <v>866</v>
      </c>
      <c r="E11" s="9"/>
      <c r="F11" s="9"/>
      <c r="G11" s="9"/>
      <c r="H11" s="48"/>
      <c r="I11" s="48"/>
      <c r="J11" s="25"/>
      <c r="K11" s="21">
        <v>32</v>
      </c>
      <c r="L11" s="25">
        <v>27480</v>
      </c>
      <c r="M11" s="5" t="s">
        <v>14</v>
      </c>
      <c r="N11" s="9" t="s">
        <v>884</v>
      </c>
      <c r="O11" s="9"/>
      <c r="P11" s="9"/>
      <c r="Q11" s="9"/>
      <c r="R11" s="48"/>
      <c r="S11" s="48"/>
      <c r="T11" s="25"/>
      <c r="W11" s="39"/>
      <c r="X11" s="40">
        <f>SUM(X2:X10)</f>
        <v>122</v>
      </c>
      <c r="Y11" s="40">
        <f>SUM(Y2:Y10)</f>
        <v>208</v>
      </c>
      <c r="Z11" s="40">
        <f>SUM(Z2:Z10)</f>
        <v>330</v>
      </c>
    </row>
    <row r="12" spans="1:26" ht="23.1" customHeight="1" x14ac:dyDescent="0.5">
      <c r="A12" s="21">
        <v>6</v>
      </c>
      <c r="B12" s="21">
        <v>27273</v>
      </c>
      <c r="C12" s="5" t="s">
        <v>13</v>
      </c>
      <c r="D12" s="9" t="s">
        <v>861</v>
      </c>
      <c r="E12" s="9"/>
      <c r="F12" s="9"/>
      <c r="G12" s="9"/>
      <c r="H12" s="48"/>
      <c r="I12" s="48"/>
      <c r="J12" s="25"/>
      <c r="K12" s="25">
        <v>33</v>
      </c>
      <c r="L12" s="25">
        <v>27331</v>
      </c>
      <c r="M12" s="5" t="s">
        <v>14</v>
      </c>
      <c r="N12" s="9" t="s">
        <v>885</v>
      </c>
      <c r="O12" s="9"/>
      <c r="P12" s="9"/>
      <c r="Q12" s="9"/>
      <c r="R12" s="48"/>
      <c r="S12" s="48"/>
      <c r="T12" s="25"/>
    </row>
    <row r="13" spans="1:26" ht="23.1" customHeight="1" x14ac:dyDescent="0.5">
      <c r="A13" s="25">
        <v>7</v>
      </c>
      <c r="B13" s="21">
        <v>27274</v>
      </c>
      <c r="C13" s="5" t="s">
        <v>13</v>
      </c>
      <c r="D13" s="9" t="s">
        <v>862</v>
      </c>
      <c r="E13" s="9"/>
      <c r="F13" s="9"/>
      <c r="G13" s="9"/>
      <c r="H13" s="48"/>
      <c r="I13" s="48"/>
      <c r="J13" s="25"/>
      <c r="K13" s="21">
        <v>34</v>
      </c>
      <c r="L13" s="25">
        <v>27408</v>
      </c>
      <c r="M13" s="5" t="s">
        <v>14</v>
      </c>
      <c r="N13" s="9" t="s">
        <v>886</v>
      </c>
      <c r="O13" s="9"/>
      <c r="P13" s="9"/>
      <c r="Q13" s="9"/>
      <c r="R13" s="48"/>
      <c r="S13" s="48"/>
      <c r="T13" s="25"/>
    </row>
    <row r="14" spans="1:26" ht="23.1" customHeight="1" x14ac:dyDescent="0.5">
      <c r="A14" s="25">
        <v>8</v>
      </c>
      <c r="B14" s="21">
        <v>27198</v>
      </c>
      <c r="C14" s="5" t="s">
        <v>13</v>
      </c>
      <c r="D14" s="9" t="s">
        <v>979</v>
      </c>
      <c r="E14" s="9"/>
      <c r="F14" s="9"/>
      <c r="G14" s="9"/>
      <c r="H14" s="48"/>
      <c r="I14" s="48"/>
      <c r="J14" s="25"/>
      <c r="K14" s="21">
        <v>35</v>
      </c>
      <c r="L14" s="25">
        <v>27227</v>
      </c>
      <c r="M14" s="5" t="s">
        <v>14</v>
      </c>
      <c r="N14" s="9" t="s">
        <v>887</v>
      </c>
      <c r="O14" s="9"/>
      <c r="P14" s="9"/>
      <c r="Q14" s="9"/>
      <c r="R14" s="48"/>
      <c r="S14" s="48"/>
      <c r="T14" s="25"/>
    </row>
    <row r="15" spans="1:26" ht="23.1" customHeight="1" x14ac:dyDescent="0.5">
      <c r="A15" s="21">
        <v>9</v>
      </c>
      <c r="B15" s="21">
        <v>27392</v>
      </c>
      <c r="C15" s="5" t="s">
        <v>13</v>
      </c>
      <c r="D15" s="9" t="s">
        <v>863</v>
      </c>
      <c r="E15" s="9"/>
      <c r="F15" s="9"/>
      <c r="G15" s="9"/>
      <c r="H15" s="48"/>
      <c r="I15" s="48"/>
      <c r="J15" s="25"/>
      <c r="K15" s="21">
        <v>36</v>
      </c>
      <c r="L15" s="25">
        <v>27411</v>
      </c>
      <c r="M15" s="5" t="s">
        <v>14</v>
      </c>
      <c r="N15" s="9" t="s">
        <v>888</v>
      </c>
      <c r="O15" s="9"/>
      <c r="P15" s="9"/>
      <c r="Q15" s="9"/>
      <c r="R15" s="48"/>
      <c r="S15" s="48"/>
      <c r="T15" s="25"/>
    </row>
    <row r="16" spans="1:26" ht="23.1" customHeight="1" x14ac:dyDescent="0.5">
      <c r="A16" s="25">
        <v>10</v>
      </c>
      <c r="B16" s="21">
        <v>27206</v>
      </c>
      <c r="C16" s="5" t="s">
        <v>13</v>
      </c>
      <c r="D16" s="9" t="s">
        <v>864</v>
      </c>
      <c r="E16" s="9"/>
      <c r="F16" s="9"/>
      <c r="G16" s="9"/>
      <c r="H16" s="48"/>
      <c r="I16" s="48"/>
      <c r="J16" s="25"/>
      <c r="K16" s="21">
        <v>37</v>
      </c>
      <c r="L16" s="25">
        <v>28859</v>
      </c>
      <c r="M16" s="5" t="s">
        <v>14</v>
      </c>
      <c r="N16" s="4" t="s">
        <v>895</v>
      </c>
      <c r="O16" s="9"/>
      <c r="P16" s="9"/>
      <c r="Q16" s="9"/>
      <c r="R16" s="48"/>
      <c r="S16" s="48"/>
      <c r="T16" s="25"/>
    </row>
    <row r="17" spans="1:20" ht="23.1" customHeight="1" x14ac:dyDescent="0.5">
      <c r="A17" s="21">
        <v>11</v>
      </c>
      <c r="B17" s="21">
        <v>27279</v>
      </c>
      <c r="C17" s="5" t="s">
        <v>14</v>
      </c>
      <c r="D17" s="9" t="s">
        <v>867</v>
      </c>
      <c r="E17" s="9"/>
      <c r="F17" s="9"/>
      <c r="G17" s="9"/>
      <c r="H17" s="48"/>
      <c r="I17" s="48"/>
      <c r="J17" s="25"/>
      <c r="K17" s="21">
        <v>38</v>
      </c>
      <c r="L17" s="25">
        <v>27627</v>
      </c>
      <c r="M17" s="5" t="s">
        <v>14</v>
      </c>
      <c r="N17" s="9" t="s">
        <v>889</v>
      </c>
      <c r="O17" s="9"/>
      <c r="P17" s="9"/>
      <c r="Q17" s="9"/>
      <c r="R17" s="48"/>
      <c r="S17" s="48"/>
      <c r="T17" s="25"/>
    </row>
    <row r="18" spans="1:20" ht="23.1" customHeight="1" x14ac:dyDescent="0.5">
      <c r="A18" s="25">
        <v>12</v>
      </c>
      <c r="B18" s="21">
        <v>28854</v>
      </c>
      <c r="C18" s="5" t="s">
        <v>14</v>
      </c>
      <c r="D18" s="9" t="s">
        <v>890</v>
      </c>
      <c r="E18" s="9"/>
      <c r="F18" s="9"/>
      <c r="G18" s="9"/>
      <c r="H18" s="48"/>
      <c r="I18" s="48"/>
      <c r="J18" s="25"/>
      <c r="K18" s="25">
        <v>39</v>
      </c>
      <c r="L18" s="21">
        <v>27236</v>
      </c>
      <c r="M18" s="5" t="s">
        <v>13</v>
      </c>
      <c r="N18" s="4" t="s">
        <v>1113</v>
      </c>
      <c r="O18" s="9"/>
      <c r="P18" s="9"/>
      <c r="Q18" s="9"/>
      <c r="R18" s="48"/>
      <c r="S18" s="48"/>
      <c r="T18" s="25"/>
    </row>
    <row r="19" spans="1:20" ht="23.1" customHeight="1" x14ac:dyDescent="0.5">
      <c r="A19" s="25">
        <v>13</v>
      </c>
      <c r="B19" s="21">
        <v>28855</v>
      </c>
      <c r="C19" s="5" t="s">
        <v>14</v>
      </c>
      <c r="D19" s="9" t="s">
        <v>891</v>
      </c>
      <c r="E19" s="9"/>
      <c r="F19" s="9"/>
      <c r="G19" s="9"/>
      <c r="H19" s="48"/>
      <c r="I19" s="48"/>
      <c r="J19" s="25"/>
      <c r="K19" s="21">
        <v>40</v>
      </c>
      <c r="L19" s="25">
        <v>28982</v>
      </c>
      <c r="M19" s="11" t="s">
        <v>14</v>
      </c>
      <c r="N19" s="4" t="s">
        <v>1339</v>
      </c>
      <c r="O19" s="9"/>
      <c r="P19" s="9"/>
      <c r="Q19" s="9"/>
      <c r="R19" s="48"/>
      <c r="S19" s="48"/>
      <c r="T19" s="25"/>
    </row>
    <row r="20" spans="1:20" ht="23.1" customHeight="1" x14ac:dyDescent="0.5">
      <c r="A20" s="21">
        <v>14</v>
      </c>
      <c r="B20" s="21">
        <v>27320</v>
      </c>
      <c r="C20" s="5" t="s">
        <v>14</v>
      </c>
      <c r="D20" s="9" t="s">
        <v>868</v>
      </c>
      <c r="E20" s="9"/>
      <c r="F20" s="9"/>
      <c r="G20" s="9"/>
      <c r="H20" s="48"/>
      <c r="I20" s="48"/>
      <c r="J20" s="25"/>
      <c r="K20" s="25">
        <v>41</v>
      </c>
      <c r="L20" s="25">
        <v>28983</v>
      </c>
      <c r="M20" s="11" t="s">
        <v>14</v>
      </c>
      <c r="N20" s="4" t="s">
        <v>1364</v>
      </c>
      <c r="O20" s="9"/>
      <c r="P20" s="9"/>
      <c r="Q20" s="9"/>
      <c r="R20" s="48"/>
      <c r="S20" s="48"/>
      <c r="T20" s="25"/>
    </row>
    <row r="21" spans="1:20" ht="23.1" customHeight="1" x14ac:dyDescent="0.5">
      <c r="A21" s="25">
        <v>15</v>
      </c>
      <c r="B21" s="21">
        <v>27470</v>
      </c>
      <c r="C21" s="5" t="s">
        <v>14</v>
      </c>
      <c r="D21" s="9" t="s">
        <v>869</v>
      </c>
      <c r="E21" s="9"/>
      <c r="F21" s="9"/>
      <c r="G21" s="9"/>
      <c r="H21" s="48"/>
      <c r="I21" s="48"/>
      <c r="J21" s="25"/>
      <c r="K21" s="21"/>
      <c r="L21" s="25"/>
      <c r="M21" s="11"/>
      <c r="N21" s="4"/>
      <c r="O21" s="9"/>
      <c r="P21" s="9"/>
      <c r="Q21" s="9"/>
      <c r="R21" s="48"/>
      <c r="S21" s="48"/>
      <c r="T21" s="25"/>
    </row>
    <row r="22" spans="1:20" ht="23.1" customHeight="1" x14ac:dyDescent="0.5">
      <c r="A22" s="21">
        <v>16</v>
      </c>
      <c r="B22" s="21">
        <v>27472</v>
      </c>
      <c r="C22" s="5" t="s">
        <v>14</v>
      </c>
      <c r="D22" s="9" t="s">
        <v>870</v>
      </c>
      <c r="E22" s="9"/>
      <c r="F22" s="9"/>
      <c r="G22" s="9"/>
      <c r="H22" s="48"/>
      <c r="I22" s="48"/>
      <c r="J22" s="25"/>
      <c r="K22" s="25"/>
      <c r="L22" s="25"/>
      <c r="N22" s="4"/>
      <c r="O22" s="9"/>
      <c r="P22" s="9"/>
      <c r="Q22" s="9"/>
      <c r="R22" s="48"/>
      <c r="S22" s="48"/>
      <c r="T22" s="25"/>
    </row>
    <row r="23" spans="1:20" ht="23.1" customHeight="1" x14ac:dyDescent="0.5">
      <c r="A23" s="25">
        <v>17</v>
      </c>
      <c r="B23" s="21">
        <v>28856</v>
      </c>
      <c r="C23" s="5" t="s">
        <v>14</v>
      </c>
      <c r="D23" s="9" t="s">
        <v>892</v>
      </c>
      <c r="E23" s="9"/>
      <c r="F23" s="9"/>
      <c r="G23" s="9"/>
      <c r="H23" s="48"/>
      <c r="I23" s="48"/>
      <c r="J23" s="25"/>
      <c r="K23" s="21"/>
      <c r="L23" s="25"/>
      <c r="M23" s="11"/>
      <c r="N23" s="4"/>
      <c r="O23" s="9"/>
      <c r="P23" s="9"/>
      <c r="Q23" s="9"/>
      <c r="R23" s="48"/>
      <c r="S23" s="48"/>
      <c r="T23" s="25"/>
    </row>
    <row r="24" spans="1:20" ht="23.1" customHeight="1" x14ac:dyDescent="0.5">
      <c r="A24" s="25">
        <v>18</v>
      </c>
      <c r="B24" s="21">
        <v>27360</v>
      </c>
      <c r="C24" s="5" t="s">
        <v>14</v>
      </c>
      <c r="D24" s="9" t="s">
        <v>871</v>
      </c>
      <c r="E24" s="9"/>
      <c r="F24" s="9"/>
      <c r="G24" s="9"/>
      <c r="H24" s="48"/>
      <c r="I24" s="48"/>
      <c r="J24" s="25"/>
      <c r="K24" s="25"/>
      <c r="L24" s="25"/>
      <c r="M24" s="11"/>
      <c r="N24" s="4"/>
      <c r="O24" s="9"/>
      <c r="P24" s="9"/>
      <c r="Q24" s="9"/>
      <c r="R24" s="48"/>
      <c r="S24" s="48"/>
      <c r="T24" s="25"/>
    </row>
    <row r="25" spans="1:20" ht="23.1" customHeight="1" x14ac:dyDescent="0.5">
      <c r="A25" s="21">
        <v>19</v>
      </c>
      <c r="B25" s="21">
        <v>27215</v>
      </c>
      <c r="C25" s="5" t="s">
        <v>14</v>
      </c>
      <c r="D25" s="9" t="s">
        <v>872</v>
      </c>
      <c r="E25" s="9"/>
      <c r="F25" s="9"/>
      <c r="G25" s="9"/>
      <c r="H25" s="48"/>
      <c r="I25" s="48"/>
      <c r="J25" s="25"/>
      <c r="K25" s="21"/>
      <c r="L25" s="25"/>
      <c r="M25" s="11"/>
      <c r="N25" s="4"/>
      <c r="O25" s="9"/>
      <c r="P25" s="9"/>
      <c r="Q25" s="9"/>
      <c r="R25" s="48"/>
      <c r="S25" s="48"/>
      <c r="T25" s="25"/>
    </row>
    <row r="26" spans="1:20" ht="23.1" customHeight="1" x14ac:dyDescent="0.5">
      <c r="A26" s="25">
        <v>20</v>
      </c>
      <c r="B26" s="21">
        <v>27216</v>
      </c>
      <c r="C26" s="5" t="s">
        <v>14</v>
      </c>
      <c r="D26" s="9" t="s">
        <v>873</v>
      </c>
      <c r="E26" s="9"/>
      <c r="F26" s="9"/>
      <c r="G26" s="9"/>
      <c r="H26" s="48"/>
      <c r="I26" s="48"/>
      <c r="J26" s="25"/>
      <c r="K26" s="25"/>
      <c r="L26" s="25"/>
      <c r="M26" s="11"/>
      <c r="N26" s="4"/>
      <c r="O26" s="9"/>
      <c r="P26" s="9"/>
      <c r="Q26" s="9"/>
      <c r="R26" s="48"/>
      <c r="S26" s="48"/>
      <c r="T26" s="25"/>
    </row>
    <row r="27" spans="1:20" ht="23.1" customHeight="1" x14ac:dyDescent="0.5">
      <c r="A27" s="21">
        <v>21</v>
      </c>
      <c r="B27" s="21">
        <v>27240</v>
      </c>
      <c r="C27" s="5" t="s">
        <v>14</v>
      </c>
      <c r="D27" s="9" t="s">
        <v>874</v>
      </c>
      <c r="E27" s="9"/>
      <c r="F27" s="9"/>
      <c r="G27" s="9"/>
      <c r="H27" s="48"/>
      <c r="I27" s="48"/>
      <c r="J27" s="25"/>
      <c r="K27" s="21"/>
      <c r="L27" s="25"/>
      <c r="M27" s="11"/>
      <c r="N27" s="4"/>
      <c r="O27" s="9"/>
      <c r="P27" s="9"/>
      <c r="Q27" s="9"/>
      <c r="R27" s="48"/>
      <c r="S27" s="48"/>
      <c r="T27" s="25"/>
    </row>
    <row r="28" spans="1:20" ht="23.1" customHeight="1" x14ac:dyDescent="0.5">
      <c r="A28" s="25">
        <v>22</v>
      </c>
      <c r="B28" s="21">
        <v>27441</v>
      </c>
      <c r="C28" s="5" t="s">
        <v>14</v>
      </c>
      <c r="D28" s="9" t="s">
        <v>875</v>
      </c>
      <c r="E28" s="9"/>
      <c r="F28" s="9"/>
      <c r="G28" s="9"/>
      <c r="H28" s="48"/>
      <c r="I28" s="48"/>
      <c r="J28" s="25"/>
      <c r="K28" s="25"/>
      <c r="L28" s="25"/>
      <c r="M28" s="11"/>
      <c r="N28" s="4"/>
      <c r="O28" s="9"/>
      <c r="P28" s="9"/>
      <c r="Q28" s="9"/>
      <c r="R28" s="48"/>
      <c r="S28" s="48"/>
      <c r="T28" s="25"/>
    </row>
    <row r="29" spans="1:20" ht="23.1" customHeight="1" x14ac:dyDescent="0.5">
      <c r="A29" s="25">
        <v>23</v>
      </c>
      <c r="B29" s="21">
        <v>28857</v>
      </c>
      <c r="C29" s="5" t="s">
        <v>14</v>
      </c>
      <c r="D29" s="9" t="s">
        <v>893</v>
      </c>
      <c r="E29" s="9"/>
      <c r="F29" s="9"/>
      <c r="G29" s="9"/>
      <c r="H29" s="48"/>
      <c r="I29" s="48"/>
      <c r="J29" s="25"/>
      <c r="K29" s="21"/>
      <c r="L29" s="25"/>
      <c r="N29" s="4"/>
      <c r="O29" s="9"/>
      <c r="P29" s="9"/>
      <c r="Q29" s="9"/>
      <c r="R29" s="48"/>
      <c r="S29" s="48"/>
      <c r="T29" s="25"/>
    </row>
    <row r="30" spans="1:20" ht="23.1" customHeight="1" x14ac:dyDescent="0.5">
      <c r="A30" s="21">
        <v>24</v>
      </c>
      <c r="B30" s="21">
        <v>27324</v>
      </c>
      <c r="C30" s="5" t="s">
        <v>14</v>
      </c>
      <c r="D30" s="9" t="s">
        <v>876</v>
      </c>
      <c r="E30" s="9"/>
      <c r="F30" s="9"/>
      <c r="G30" s="9"/>
      <c r="H30" s="48"/>
      <c r="I30" s="48"/>
      <c r="J30" s="25"/>
      <c r="K30" s="25"/>
      <c r="L30" s="25"/>
      <c r="M30" s="11"/>
      <c r="N30" s="4"/>
      <c r="O30" s="9"/>
      <c r="P30" s="9"/>
      <c r="Q30" s="9"/>
      <c r="R30" s="48"/>
      <c r="S30" s="48"/>
      <c r="T30" s="25"/>
    </row>
    <row r="31" spans="1:20" ht="23.1" customHeight="1" x14ac:dyDescent="0.5">
      <c r="A31" s="25">
        <v>25</v>
      </c>
      <c r="B31" s="21">
        <v>27400</v>
      </c>
      <c r="C31" s="5" t="s">
        <v>14</v>
      </c>
      <c r="D31" s="9" t="s">
        <v>877</v>
      </c>
      <c r="E31" s="9"/>
      <c r="F31" s="9"/>
      <c r="G31" s="9"/>
      <c r="H31" s="48"/>
      <c r="I31" s="48"/>
      <c r="J31" s="25"/>
      <c r="K31" s="25"/>
      <c r="L31" s="25"/>
      <c r="M31" s="11"/>
      <c r="N31" s="4"/>
      <c r="O31" s="9"/>
      <c r="P31" s="9"/>
      <c r="Q31" s="9"/>
      <c r="R31" s="48"/>
      <c r="S31" s="48"/>
      <c r="T31" s="25"/>
    </row>
    <row r="32" spans="1:20" ht="23.1" customHeight="1" x14ac:dyDescent="0.5">
      <c r="A32" s="21">
        <v>26</v>
      </c>
      <c r="B32" s="21">
        <v>27444</v>
      </c>
      <c r="C32" s="5" t="s">
        <v>14</v>
      </c>
      <c r="D32" s="9" t="s">
        <v>878</v>
      </c>
      <c r="E32" s="9"/>
      <c r="F32" s="9"/>
      <c r="G32" s="9"/>
      <c r="H32" s="48"/>
      <c r="I32" s="48"/>
      <c r="J32" s="25"/>
      <c r="K32" s="25"/>
      <c r="L32" s="25"/>
      <c r="M32" s="11"/>
      <c r="N32" s="4"/>
      <c r="O32" s="9"/>
      <c r="P32" s="9"/>
      <c r="Q32" s="9"/>
      <c r="R32" s="48"/>
      <c r="S32" s="48"/>
      <c r="T32" s="25"/>
    </row>
    <row r="33" spans="1:26" ht="23.1" customHeight="1" x14ac:dyDescent="0.5">
      <c r="A33" s="25">
        <v>27</v>
      </c>
      <c r="B33" s="25">
        <v>27476</v>
      </c>
      <c r="C33" s="5" t="s">
        <v>14</v>
      </c>
      <c r="D33" s="9" t="s">
        <v>880</v>
      </c>
      <c r="E33" s="50"/>
      <c r="F33" s="50"/>
      <c r="G33" s="50"/>
      <c r="H33" s="25"/>
      <c r="I33" s="25"/>
      <c r="J33" s="25"/>
      <c r="K33" s="25"/>
      <c r="L33" s="25"/>
      <c r="M33" s="11"/>
      <c r="N33" s="4"/>
      <c r="O33" s="50"/>
      <c r="P33" s="50"/>
      <c r="Q33" s="50"/>
      <c r="R33" s="25"/>
      <c r="S33" s="25"/>
      <c r="T33" s="25"/>
    </row>
    <row r="34" spans="1:26" s="55" customFormat="1" ht="23.1" customHeight="1" x14ac:dyDescent="0.5">
      <c r="A34" s="51" t="s">
        <v>15</v>
      </c>
      <c r="B34" s="52"/>
      <c r="C34" s="49"/>
      <c r="D34" s="53"/>
      <c r="E34" s="53"/>
      <c r="F34" s="53"/>
      <c r="G34" s="53"/>
      <c r="H34" s="87"/>
      <c r="I34" s="87"/>
      <c r="J34" s="87"/>
      <c r="K34" s="87"/>
      <c r="L34" s="52"/>
      <c r="M34" s="49"/>
      <c r="N34" s="53"/>
      <c r="O34" s="53"/>
      <c r="P34" s="53"/>
      <c r="Q34" s="53"/>
      <c r="R34" s="87"/>
      <c r="S34" s="87"/>
      <c r="T34" s="87"/>
      <c r="V34" s="47"/>
      <c r="W34" s="47"/>
      <c r="X34" s="47"/>
      <c r="Y34" s="47"/>
      <c r="Z34" s="47"/>
    </row>
    <row r="35" spans="1:26" ht="23.1" customHeight="1" x14ac:dyDescent="0.5">
      <c r="A35" s="224" t="s">
        <v>202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V35" s="55"/>
      <c r="W35" s="55"/>
      <c r="X35" s="55"/>
      <c r="Y35" s="55"/>
      <c r="Z35" s="55"/>
    </row>
    <row r="36" spans="1:26" ht="23.1" customHeight="1" x14ac:dyDescent="0.5">
      <c r="A36" s="224" t="s">
        <v>203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</row>
    <row r="37" spans="1:26" ht="23.1" customHeight="1" x14ac:dyDescent="0.5">
      <c r="A37" s="225" t="s">
        <v>552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</row>
    <row r="38" spans="1:26" ht="23.1" customHeight="1" x14ac:dyDescent="0.5">
      <c r="A38" s="225" t="s">
        <v>1386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</row>
    <row r="39" spans="1:26" ht="23.1" customHeight="1" x14ac:dyDescent="0.5">
      <c r="A39" s="226" t="s">
        <v>2153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</row>
    <row r="40" spans="1:26" ht="23.1" customHeight="1" x14ac:dyDescent="0.5">
      <c r="A40" s="227" t="s">
        <v>1142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</row>
    <row r="41" spans="1:26" ht="23.1" customHeight="1" x14ac:dyDescent="0.5">
      <c r="A41" s="41" t="s">
        <v>7</v>
      </c>
      <c r="B41" s="41" t="s">
        <v>7</v>
      </c>
      <c r="C41" s="228" t="s">
        <v>3</v>
      </c>
      <c r="D41" s="229"/>
      <c r="E41" s="228" t="s">
        <v>5</v>
      </c>
      <c r="F41" s="230"/>
      <c r="G41" s="230"/>
      <c r="H41" s="230"/>
      <c r="I41" s="230"/>
      <c r="J41" s="229"/>
      <c r="K41" s="41" t="s">
        <v>7</v>
      </c>
      <c r="L41" s="41" t="s">
        <v>7</v>
      </c>
      <c r="M41" s="228" t="s">
        <v>3</v>
      </c>
      <c r="N41" s="229"/>
      <c r="O41" s="228" t="s">
        <v>5</v>
      </c>
      <c r="P41" s="230"/>
      <c r="Q41" s="230"/>
      <c r="R41" s="230"/>
      <c r="S41" s="230"/>
      <c r="T41" s="229"/>
    </row>
    <row r="42" spans="1:26" ht="23.1" customHeight="1" x14ac:dyDescent="0.5">
      <c r="A42" s="42" t="s">
        <v>6</v>
      </c>
      <c r="B42" s="42" t="s">
        <v>4</v>
      </c>
      <c r="C42" s="222"/>
      <c r="D42" s="223"/>
      <c r="E42" s="43" t="s">
        <v>553</v>
      </c>
      <c r="F42" s="43" t="s">
        <v>8</v>
      </c>
      <c r="G42" s="43" t="s">
        <v>554</v>
      </c>
      <c r="H42" s="43" t="s">
        <v>10</v>
      </c>
      <c r="I42" s="44" t="s">
        <v>2</v>
      </c>
      <c r="J42" s="44" t="s">
        <v>9</v>
      </c>
      <c r="K42" s="42" t="s">
        <v>6</v>
      </c>
      <c r="L42" s="42" t="s">
        <v>4</v>
      </c>
      <c r="M42" s="222"/>
      <c r="N42" s="223"/>
      <c r="O42" s="43" t="s">
        <v>553</v>
      </c>
      <c r="P42" s="43" t="s">
        <v>8</v>
      </c>
      <c r="Q42" s="43" t="s">
        <v>554</v>
      </c>
      <c r="R42" s="43" t="s">
        <v>10</v>
      </c>
      <c r="S42" s="44" t="s">
        <v>2</v>
      </c>
      <c r="T42" s="44" t="s">
        <v>9</v>
      </c>
    </row>
    <row r="43" spans="1:26" ht="23.1" customHeight="1" x14ac:dyDescent="0.5">
      <c r="A43" s="21">
        <v>1</v>
      </c>
      <c r="B43" s="25">
        <v>28861</v>
      </c>
      <c r="C43" s="5" t="s">
        <v>13</v>
      </c>
      <c r="D43" s="9" t="s">
        <v>896</v>
      </c>
      <c r="E43" s="45"/>
      <c r="F43" s="45"/>
      <c r="G43" s="45"/>
      <c r="H43" s="46"/>
      <c r="I43" s="46"/>
      <c r="J43" s="21"/>
      <c r="K43" s="21">
        <v>28</v>
      </c>
      <c r="L43" s="25">
        <v>27404</v>
      </c>
      <c r="M43" s="5" t="s">
        <v>14</v>
      </c>
      <c r="N43" s="9" t="s">
        <v>924</v>
      </c>
      <c r="O43" s="45"/>
      <c r="P43" s="45"/>
      <c r="Q43" s="45"/>
      <c r="R43" s="46"/>
      <c r="S43" s="46"/>
      <c r="T43" s="21"/>
    </row>
    <row r="44" spans="1:26" ht="23.1" customHeight="1" x14ac:dyDescent="0.5">
      <c r="A44" s="25">
        <v>2</v>
      </c>
      <c r="B44" s="25">
        <v>27193</v>
      </c>
      <c r="C44" s="5" t="s">
        <v>13</v>
      </c>
      <c r="D44" s="9" t="s">
        <v>897</v>
      </c>
      <c r="E44" s="9"/>
      <c r="F44" s="9"/>
      <c r="G44" s="9"/>
      <c r="H44" s="48"/>
      <c r="I44" s="48"/>
      <c r="J44" s="25"/>
      <c r="K44" s="25">
        <v>29</v>
      </c>
      <c r="L44" s="25">
        <v>27405</v>
      </c>
      <c r="M44" s="5" t="s">
        <v>14</v>
      </c>
      <c r="N44" s="9" t="s">
        <v>925</v>
      </c>
      <c r="O44" s="9"/>
      <c r="P44" s="9"/>
      <c r="Q44" s="9"/>
      <c r="R44" s="48"/>
      <c r="S44" s="48"/>
      <c r="T44" s="25"/>
    </row>
    <row r="45" spans="1:26" ht="23.1" customHeight="1" x14ac:dyDescent="0.5">
      <c r="A45" s="25">
        <v>3</v>
      </c>
      <c r="B45" s="25">
        <v>27345</v>
      </c>
      <c r="C45" s="5" t="s">
        <v>13</v>
      </c>
      <c r="D45" s="9" t="s">
        <v>898</v>
      </c>
      <c r="E45" s="9"/>
      <c r="F45" s="9"/>
      <c r="G45" s="9"/>
      <c r="H45" s="48"/>
      <c r="I45" s="48"/>
      <c r="J45" s="25"/>
      <c r="K45" s="21">
        <v>30</v>
      </c>
      <c r="L45" s="25">
        <v>27406</v>
      </c>
      <c r="M45" s="5" t="s">
        <v>14</v>
      </c>
      <c r="N45" s="9" t="s">
        <v>926</v>
      </c>
      <c r="O45" s="9"/>
      <c r="P45" s="9"/>
      <c r="Q45" s="9"/>
      <c r="R45" s="48"/>
      <c r="S45" s="48"/>
      <c r="T45" s="25"/>
    </row>
    <row r="46" spans="1:26" ht="23.1" customHeight="1" x14ac:dyDescent="0.5">
      <c r="A46" s="21">
        <v>4</v>
      </c>
      <c r="B46" s="25">
        <v>28863</v>
      </c>
      <c r="C46" s="5" t="s">
        <v>13</v>
      </c>
      <c r="D46" s="9" t="s">
        <v>899</v>
      </c>
      <c r="E46" s="9"/>
      <c r="F46" s="9"/>
      <c r="G46" s="9"/>
      <c r="H46" s="48"/>
      <c r="I46" s="48"/>
      <c r="J46" s="25"/>
      <c r="K46" s="25">
        <v>31</v>
      </c>
      <c r="L46" s="25">
        <v>27446</v>
      </c>
      <c r="M46" s="5" t="s">
        <v>14</v>
      </c>
      <c r="N46" s="9" t="s">
        <v>927</v>
      </c>
      <c r="O46" s="9"/>
      <c r="P46" s="9"/>
      <c r="Q46" s="9"/>
      <c r="R46" s="48"/>
      <c r="S46" s="48"/>
      <c r="T46" s="25"/>
    </row>
    <row r="47" spans="1:26" ht="23.1" customHeight="1" x14ac:dyDescent="0.5">
      <c r="A47" s="25">
        <v>5</v>
      </c>
      <c r="B47" s="25">
        <v>28864</v>
      </c>
      <c r="C47" s="5" t="s">
        <v>13</v>
      </c>
      <c r="D47" s="9" t="s">
        <v>900</v>
      </c>
      <c r="E47" s="9"/>
      <c r="F47" s="9"/>
      <c r="G47" s="9"/>
      <c r="H47" s="48"/>
      <c r="I47" s="48"/>
      <c r="J47" s="25"/>
      <c r="K47" s="21">
        <v>32</v>
      </c>
      <c r="L47" s="25">
        <v>27409</v>
      </c>
      <c r="M47" s="5" t="s">
        <v>14</v>
      </c>
      <c r="N47" s="9" t="s">
        <v>928</v>
      </c>
      <c r="O47" s="9"/>
      <c r="P47" s="9"/>
      <c r="Q47" s="9"/>
      <c r="R47" s="48"/>
      <c r="S47" s="48"/>
      <c r="T47" s="25"/>
    </row>
    <row r="48" spans="1:26" ht="23.1" customHeight="1" x14ac:dyDescent="0.5">
      <c r="A48" s="21">
        <v>6</v>
      </c>
      <c r="B48" s="25">
        <v>27424</v>
      </c>
      <c r="C48" s="5" t="s">
        <v>13</v>
      </c>
      <c r="D48" s="9" t="s">
        <v>901</v>
      </c>
      <c r="E48" s="9"/>
      <c r="F48" s="9"/>
      <c r="G48" s="9"/>
      <c r="H48" s="48"/>
      <c r="I48" s="48"/>
      <c r="J48" s="25"/>
      <c r="K48" s="25">
        <v>33</v>
      </c>
      <c r="L48" s="25">
        <v>27482</v>
      </c>
      <c r="M48" s="5" t="s">
        <v>14</v>
      </c>
      <c r="N48" s="9" t="s">
        <v>929</v>
      </c>
      <c r="O48" s="9"/>
      <c r="P48" s="9"/>
      <c r="Q48" s="9"/>
      <c r="R48" s="48"/>
      <c r="S48" s="48"/>
      <c r="T48" s="25"/>
    </row>
    <row r="49" spans="1:20" ht="23.1" customHeight="1" x14ac:dyDescent="0.5">
      <c r="A49" s="25">
        <v>7</v>
      </c>
      <c r="B49" s="25">
        <v>27304</v>
      </c>
      <c r="C49" s="5" t="s">
        <v>13</v>
      </c>
      <c r="D49" s="9" t="s">
        <v>902</v>
      </c>
      <c r="E49" s="9"/>
      <c r="F49" s="9"/>
      <c r="G49" s="9"/>
      <c r="H49" s="48"/>
      <c r="I49" s="48"/>
      <c r="J49" s="25"/>
      <c r="K49" s="21">
        <v>34</v>
      </c>
      <c r="L49" s="25">
        <v>27485</v>
      </c>
      <c r="M49" s="5" t="s">
        <v>14</v>
      </c>
      <c r="N49" s="9" t="s">
        <v>930</v>
      </c>
      <c r="O49" s="9"/>
      <c r="P49" s="9"/>
      <c r="Q49" s="9"/>
      <c r="R49" s="48"/>
      <c r="S49" s="48"/>
      <c r="T49" s="25"/>
    </row>
    <row r="50" spans="1:20" ht="23.1" customHeight="1" x14ac:dyDescent="0.5">
      <c r="A50" s="25">
        <v>8</v>
      </c>
      <c r="B50" s="25">
        <v>27309</v>
      </c>
      <c r="C50" s="5" t="s">
        <v>13</v>
      </c>
      <c r="D50" s="4" t="s">
        <v>903</v>
      </c>
      <c r="E50" s="9"/>
      <c r="F50" s="9"/>
      <c r="G50" s="9"/>
      <c r="H50" s="48"/>
      <c r="I50" s="48"/>
      <c r="J50" s="25"/>
      <c r="K50" s="25">
        <v>35</v>
      </c>
      <c r="L50" s="25">
        <v>27486</v>
      </c>
      <c r="M50" s="5" t="s">
        <v>14</v>
      </c>
      <c r="N50" s="9" t="s">
        <v>931</v>
      </c>
      <c r="O50" s="9"/>
      <c r="P50" s="9"/>
      <c r="Q50" s="9"/>
      <c r="R50" s="48"/>
      <c r="S50" s="48"/>
      <c r="T50" s="25"/>
    </row>
    <row r="51" spans="1:20" ht="23.1" customHeight="1" x14ac:dyDescent="0.5">
      <c r="A51" s="21">
        <v>9</v>
      </c>
      <c r="B51" s="25">
        <v>28865</v>
      </c>
      <c r="C51" s="5" t="s">
        <v>13</v>
      </c>
      <c r="D51" s="9" t="s">
        <v>904</v>
      </c>
      <c r="E51" s="9"/>
      <c r="F51" s="9"/>
      <c r="G51" s="9"/>
      <c r="H51" s="48"/>
      <c r="I51" s="48"/>
      <c r="J51" s="25"/>
      <c r="K51" s="21">
        <v>36</v>
      </c>
      <c r="L51" s="25">
        <v>27334</v>
      </c>
      <c r="M51" s="5" t="s">
        <v>14</v>
      </c>
      <c r="N51" s="9" t="s">
        <v>932</v>
      </c>
      <c r="O51" s="9"/>
      <c r="P51" s="9"/>
      <c r="Q51" s="9"/>
      <c r="R51" s="48"/>
      <c r="S51" s="48"/>
      <c r="T51" s="25"/>
    </row>
    <row r="52" spans="1:20" ht="23.1" customHeight="1" x14ac:dyDescent="0.5">
      <c r="A52" s="25">
        <v>10</v>
      </c>
      <c r="B52" s="25">
        <v>27435</v>
      </c>
      <c r="C52" s="5" t="s">
        <v>14</v>
      </c>
      <c r="D52" s="9" t="s">
        <v>905</v>
      </c>
      <c r="E52" s="9"/>
      <c r="F52" s="9"/>
      <c r="G52" s="9"/>
      <c r="H52" s="48"/>
      <c r="I52" s="48"/>
      <c r="J52" s="25"/>
      <c r="K52" s="25">
        <v>37</v>
      </c>
      <c r="L52" s="25">
        <v>27451</v>
      </c>
      <c r="M52" s="5" t="s">
        <v>14</v>
      </c>
      <c r="N52" s="9" t="s">
        <v>933</v>
      </c>
      <c r="O52" s="9"/>
      <c r="P52" s="9"/>
      <c r="Q52" s="9"/>
      <c r="R52" s="48"/>
      <c r="S52" s="48"/>
      <c r="T52" s="25"/>
    </row>
    <row r="53" spans="1:20" ht="23.1" customHeight="1" x14ac:dyDescent="0.5">
      <c r="A53" s="21">
        <v>11</v>
      </c>
      <c r="B53" s="25">
        <v>27312</v>
      </c>
      <c r="C53" s="5" t="s">
        <v>14</v>
      </c>
      <c r="D53" s="9" t="s">
        <v>906</v>
      </c>
      <c r="E53" s="9"/>
      <c r="F53" s="9"/>
      <c r="G53" s="9"/>
      <c r="H53" s="48"/>
      <c r="I53" s="48"/>
      <c r="J53" s="25"/>
      <c r="K53" s="21">
        <v>38</v>
      </c>
      <c r="L53" s="25">
        <v>28870</v>
      </c>
      <c r="M53" s="5" t="s">
        <v>14</v>
      </c>
      <c r="N53" s="4" t="s">
        <v>934</v>
      </c>
      <c r="O53" s="9"/>
      <c r="P53" s="9"/>
      <c r="Q53" s="9"/>
      <c r="R53" s="48"/>
      <c r="S53" s="48"/>
      <c r="T53" s="25"/>
    </row>
    <row r="54" spans="1:20" ht="23.1" customHeight="1" x14ac:dyDescent="0.5">
      <c r="A54" s="25">
        <v>12</v>
      </c>
      <c r="B54" s="25">
        <v>27468</v>
      </c>
      <c r="C54" s="5" t="s">
        <v>14</v>
      </c>
      <c r="D54" s="9" t="s">
        <v>907</v>
      </c>
      <c r="E54" s="9"/>
      <c r="F54" s="9"/>
      <c r="G54" s="9"/>
      <c r="H54" s="48"/>
      <c r="I54" s="48"/>
      <c r="J54" s="25"/>
      <c r="K54" s="25">
        <v>39</v>
      </c>
      <c r="L54" s="25">
        <v>27433</v>
      </c>
      <c r="M54" s="11" t="s">
        <v>13</v>
      </c>
      <c r="N54" s="4" t="s">
        <v>1338</v>
      </c>
      <c r="O54" s="9"/>
      <c r="P54" s="9"/>
      <c r="Q54" s="9"/>
      <c r="R54" s="48"/>
      <c r="S54" s="48"/>
      <c r="T54" s="25"/>
    </row>
    <row r="55" spans="1:20" ht="23.1" customHeight="1" x14ac:dyDescent="0.5">
      <c r="A55" s="25">
        <v>13</v>
      </c>
      <c r="B55" s="25">
        <v>28866</v>
      </c>
      <c r="C55" s="5" t="s">
        <v>14</v>
      </c>
      <c r="D55" s="9" t="s">
        <v>908</v>
      </c>
      <c r="E55" s="9"/>
      <c r="F55" s="9"/>
      <c r="G55" s="9"/>
      <c r="H55" s="48"/>
      <c r="I55" s="48"/>
      <c r="J55" s="25"/>
      <c r="K55" s="21">
        <v>40</v>
      </c>
      <c r="L55" s="25">
        <v>28985</v>
      </c>
      <c r="M55" s="11" t="s">
        <v>14</v>
      </c>
      <c r="N55" s="4" t="s">
        <v>1341</v>
      </c>
      <c r="O55" s="9"/>
      <c r="P55" s="9"/>
      <c r="Q55" s="9"/>
      <c r="R55" s="48"/>
      <c r="S55" s="48"/>
      <c r="T55" s="25"/>
    </row>
    <row r="56" spans="1:20" ht="23.1" customHeight="1" x14ac:dyDescent="0.5">
      <c r="A56" s="21">
        <v>14</v>
      </c>
      <c r="B56" s="25">
        <v>27319</v>
      </c>
      <c r="C56" s="5" t="s">
        <v>14</v>
      </c>
      <c r="D56" s="9" t="s">
        <v>909</v>
      </c>
      <c r="E56" s="9"/>
      <c r="F56" s="9"/>
      <c r="G56" s="9"/>
      <c r="H56" s="48"/>
      <c r="I56" s="48"/>
      <c r="J56" s="25"/>
      <c r="K56" s="25">
        <v>41</v>
      </c>
      <c r="L56" s="25">
        <v>28986</v>
      </c>
      <c r="M56" s="11" t="s">
        <v>14</v>
      </c>
      <c r="N56" s="4" t="s">
        <v>1340</v>
      </c>
      <c r="O56" s="9"/>
      <c r="P56" s="9"/>
      <c r="Q56" s="9"/>
      <c r="R56" s="48"/>
      <c r="S56" s="48"/>
      <c r="T56" s="25"/>
    </row>
    <row r="57" spans="1:20" ht="23.1" customHeight="1" x14ac:dyDescent="0.5">
      <c r="A57" s="25">
        <v>15</v>
      </c>
      <c r="B57" s="25">
        <v>27212</v>
      </c>
      <c r="C57" s="5" t="s">
        <v>14</v>
      </c>
      <c r="D57" s="9" t="s">
        <v>910</v>
      </c>
      <c r="E57" s="9"/>
      <c r="F57" s="9"/>
      <c r="G57" s="9"/>
      <c r="H57" s="48"/>
      <c r="I57" s="48"/>
      <c r="J57" s="25"/>
      <c r="K57" s="21"/>
      <c r="L57" s="25"/>
      <c r="M57" s="11"/>
      <c r="N57" s="4"/>
      <c r="O57" s="9"/>
      <c r="P57" s="9"/>
      <c r="Q57" s="9"/>
      <c r="R57" s="48"/>
      <c r="S57" s="48"/>
      <c r="T57" s="25"/>
    </row>
    <row r="58" spans="1:20" ht="23.1" customHeight="1" x14ac:dyDescent="0.5">
      <c r="A58" s="21">
        <v>16</v>
      </c>
      <c r="B58" s="25">
        <v>28867</v>
      </c>
      <c r="C58" s="5" t="s">
        <v>14</v>
      </c>
      <c r="D58" s="9" t="s">
        <v>911</v>
      </c>
      <c r="E58" s="9"/>
      <c r="F58" s="9"/>
      <c r="G58" s="9"/>
      <c r="H58" s="48"/>
      <c r="I58" s="48"/>
      <c r="J58" s="25"/>
      <c r="K58" s="25"/>
      <c r="L58" s="25"/>
      <c r="M58" s="11"/>
      <c r="N58" s="4"/>
      <c r="O58" s="9"/>
      <c r="P58" s="9"/>
      <c r="Q58" s="9"/>
      <c r="R58" s="48"/>
      <c r="S58" s="48"/>
      <c r="T58" s="25"/>
    </row>
    <row r="59" spans="1:20" ht="23.1" customHeight="1" x14ac:dyDescent="0.5">
      <c r="A59" s="25">
        <v>17</v>
      </c>
      <c r="B59" s="25">
        <v>27214</v>
      </c>
      <c r="C59" s="5" t="s">
        <v>14</v>
      </c>
      <c r="D59" s="9" t="s">
        <v>912</v>
      </c>
      <c r="E59" s="9"/>
      <c r="F59" s="9"/>
      <c r="G59" s="9"/>
      <c r="H59" s="48"/>
      <c r="I59" s="48"/>
      <c r="J59" s="25"/>
      <c r="K59" s="21"/>
      <c r="L59" s="25"/>
      <c r="M59" s="11"/>
      <c r="N59" s="4"/>
      <c r="O59" s="9"/>
      <c r="P59" s="9"/>
      <c r="Q59" s="9"/>
      <c r="R59" s="48"/>
      <c r="S59" s="48"/>
      <c r="T59" s="25"/>
    </row>
    <row r="60" spans="1:20" ht="23.1" customHeight="1" x14ac:dyDescent="0.5">
      <c r="A60" s="25">
        <v>18</v>
      </c>
      <c r="B60" s="25">
        <v>27288</v>
      </c>
      <c r="C60" s="5" t="s">
        <v>14</v>
      </c>
      <c r="D60" s="9" t="s">
        <v>913</v>
      </c>
      <c r="E60" s="9"/>
      <c r="F60" s="9"/>
      <c r="G60" s="9"/>
      <c r="H60" s="48"/>
      <c r="I60" s="48"/>
      <c r="J60" s="25"/>
      <c r="K60" s="25"/>
      <c r="L60" s="25"/>
      <c r="M60" s="11"/>
      <c r="N60" s="4"/>
      <c r="O60" s="9"/>
      <c r="P60" s="9"/>
      <c r="Q60" s="9"/>
      <c r="R60" s="48"/>
      <c r="S60" s="48"/>
      <c r="T60" s="25"/>
    </row>
    <row r="61" spans="1:20" ht="23.1" customHeight="1" x14ac:dyDescent="0.5">
      <c r="A61" s="21">
        <v>19</v>
      </c>
      <c r="B61" s="25">
        <v>28868</v>
      </c>
      <c r="C61" s="5" t="s">
        <v>14</v>
      </c>
      <c r="D61" s="9" t="s">
        <v>914</v>
      </c>
      <c r="E61" s="9"/>
      <c r="F61" s="9"/>
      <c r="G61" s="9"/>
      <c r="H61" s="48"/>
      <c r="I61" s="48"/>
      <c r="J61" s="25"/>
      <c r="K61" s="21"/>
      <c r="L61" s="25"/>
      <c r="N61" s="4"/>
      <c r="O61" s="9"/>
      <c r="P61" s="9"/>
      <c r="Q61" s="9"/>
      <c r="R61" s="48"/>
      <c r="S61" s="48"/>
      <c r="T61" s="25"/>
    </row>
    <row r="62" spans="1:20" ht="23.1" customHeight="1" x14ac:dyDescent="0.5">
      <c r="A62" s="25">
        <v>20</v>
      </c>
      <c r="B62" s="25">
        <v>27289</v>
      </c>
      <c r="C62" s="5" t="s">
        <v>14</v>
      </c>
      <c r="D62" s="9" t="s">
        <v>915</v>
      </c>
      <c r="E62" s="9"/>
      <c r="F62" s="9"/>
      <c r="G62" s="9"/>
      <c r="H62" s="48"/>
      <c r="I62" s="48"/>
      <c r="J62" s="25"/>
      <c r="K62" s="25"/>
      <c r="L62" s="25"/>
      <c r="M62" s="11"/>
      <c r="N62" s="4"/>
      <c r="O62" s="9"/>
      <c r="P62" s="9"/>
      <c r="Q62" s="9"/>
      <c r="R62" s="48"/>
      <c r="S62" s="48"/>
      <c r="T62" s="25"/>
    </row>
    <row r="63" spans="1:20" ht="23.1" customHeight="1" x14ac:dyDescent="0.5">
      <c r="A63" s="21">
        <v>21</v>
      </c>
      <c r="B63" s="25">
        <v>27217</v>
      </c>
      <c r="C63" s="5" t="s">
        <v>14</v>
      </c>
      <c r="D63" s="9" t="s">
        <v>916</v>
      </c>
      <c r="E63" s="9"/>
      <c r="F63" s="9"/>
      <c r="G63" s="9"/>
      <c r="H63" s="48"/>
      <c r="I63" s="48"/>
      <c r="J63" s="25"/>
      <c r="K63" s="21"/>
      <c r="L63" s="25"/>
      <c r="M63" s="11"/>
      <c r="N63" s="4"/>
      <c r="O63" s="9"/>
      <c r="P63" s="9"/>
      <c r="Q63" s="9"/>
      <c r="R63" s="48"/>
      <c r="S63" s="48"/>
      <c r="T63" s="25"/>
    </row>
    <row r="64" spans="1:20" ht="23.1" customHeight="1" x14ac:dyDescent="0.5">
      <c r="A64" s="25">
        <v>22</v>
      </c>
      <c r="B64" s="25">
        <v>27442</v>
      </c>
      <c r="C64" s="5" t="s">
        <v>14</v>
      </c>
      <c r="D64" s="9" t="s">
        <v>917</v>
      </c>
      <c r="E64" s="9"/>
      <c r="F64" s="9"/>
      <c r="G64" s="9"/>
      <c r="H64" s="48"/>
      <c r="I64" s="48"/>
      <c r="J64" s="25"/>
      <c r="K64" s="25"/>
      <c r="L64" s="25"/>
      <c r="M64" s="11"/>
      <c r="N64" s="4"/>
      <c r="O64" s="9"/>
      <c r="P64" s="9"/>
      <c r="Q64" s="9"/>
      <c r="R64" s="48"/>
      <c r="S64" s="48"/>
      <c r="T64" s="25"/>
    </row>
    <row r="65" spans="1:26" ht="23.1" customHeight="1" x14ac:dyDescent="0.5">
      <c r="A65" s="25">
        <v>23</v>
      </c>
      <c r="B65" s="25">
        <v>28869</v>
      </c>
      <c r="C65" s="5" t="s">
        <v>14</v>
      </c>
      <c r="D65" s="9" t="s">
        <v>918</v>
      </c>
      <c r="E65" s="9"/>
      <c r="F65" s="9"/>
      <c r="G65" s="9"/>
      <c r="H65" s="48"/>
      <c r="I65" s="48"/>
      <c r="J65" s="25"/>
      <c r="K65" s="21"/>
      <c r="L65" s="25"/>
      <c r="N65" s="4"/>
      <c r="O65" s="9"/>
      <c r="P65" s="9"/>
      <c r="Q65" s="9"/>
      <c r="R65" s="48"/>
      <c r="S65" s="48"/>
      <c r="T65" s="25"/>
    </row>
    <row r="66" spans="1:26" ht="23.1" customHeight="1" x14ac:dyDescent="0.5">
      <c r="A66" s="21">
        <v>24</v>
      </c>
      <c r="B66" s="25">
        <v>27218</v>
      </c>
      <c r="C66" s="5" t="s">
        <v>14</v>
      </c>
      <c r="D66" s="9" t="s">
        <v>919</v>
      </c>
      <c r="E66" s="9"/>
      <c r="F66" s="9"/>
      <c r="G66" s="9"/>
      <c r="H66" s="48"/>
      <c r="I66" s="48"/>
      <c r="J66" s="25"/>
      <c r="K66" s="25"/>
      <c r="L66" s="25"/>
      <c r="M66" s="11"/>
      <c r="N66" s="4"/>
      <c r="O66" s="9"/>
      <c r="P66" s="9"/>
      <c r="Q66" s="9"/>
      <c r="R66" s="48"/>
      <c r="S66" s="48"/>
      <c r="T66" s="25"/>
    </row>
    <row r="67" spans="1:26" ht="23.1" customHeight="1" x14ac:dyDescent="0.5">
      <c r="A67" s="25">
        <v>25</v>
      </c>
      <c r="B67" s="25">
        <v>27327</v>
      </c>
      <c r="C67" s="5" t="s">
        <v>14</v>
      </c>
      <c r="D67" s="9" t="s">
        <v>920</v>
      </c>
      <c r="E67" s="9"/>
      <c r="F67" s="9"/>
      <c r="G67" s="9"/>
      <c r="H67" s="48"/>
      <c r="I67" s="48"/>
      <c r="J67" s="25"/>
      <c r="K67" s="25"/>
      <c r="L67" s="25"/>
      <c r="M67" s="11"/>
      <c r="N67" s="4"/>
      <c r="O67" s="9"/>
      <c r="P67" s="9"/>
      <c r="Q67" s="9"/>
      <c r="R67" s="48"/>
      <c r="S67" s="48"/>
      <c r="T67" s="25"/>
    </row>
    <row r="68" spans="1:26" ht="23.1" customHeight="1" x14ac:dyDescent="0.5">
      <c r="A68" s="21">
        <v>26</v>
      </c>
      <c r="B68" s="25">
        <v>27220</v>
      </c>
      <c r="C68" s="5" t="s">
        <v>14</v>
      </c>
      <c r="D68" s="9" t="s">
        <v>921</v>
      </c>
      <c r="E68" s="9"/>
      <c r="F68" s="9"/>
      <c r="G68" s="9"/>
      <c r="H68" s="48"/>
      <c r="I68" s="48"/>
      <c r="J68" s="25"/>
      <c r="K68" s="25"/>
      <c r="L68" s="25"/>
      <c r="M68" s="11"/>
      <c r="N68" s="4"/>
      <c r="O68" s="9"/>
      <c r="P68" s="9"/>
      <c r="Q68" s="9"/>
      <c r="R68" s="48"/>
      <c r="S68" s="48"/>
      <c r="T68" s="25"/>
    </row>
    <row r="69" spans="1:26" ht="23.1" customHeight="1" x14ac:dyDescent="0.5">
      <c r="A69" s="25">
        <v>27</v>
      </c>
      <c r="B69" s="25">
        <v>27328</v>
      </c>
      <c r="C69" s="5" t="s">
        <v>14</v>
      </c>
      <c r="D69" s="9" t="s">
        <v>923</v>
      </c>
      <c r="E69" s="50"/>
      <c r="F69" s="50"/>
      <c r="G69" s="50"/>
      <c r="H69" s="25"/>
      <c r="I69" s="25"/>
      <c r="J69" s="25"/>
      <c r="K69" s="25"/>
      <c r="L69" s="25"/>
      <c r="M69" s="11"/>
      <c r="N69" s="4"/>
      <c r="O69" s="50"/>
      <c r="P69" s="50"/>
      <c r="Q69" s="50"/>
      <c r="R69" s="25"/>
      <c r="S69" s="25"/>
      <c r="T69" s="25"/>
    </row>
    <row r="70" spans="1:26" s="53" customFormat="1" ht="23.1" customHeight="1" x14ac:dyDescent="0.5">
      <c r="A70" s="51" t="s">
        <v>15</v>
      </c>
      <c r="B70" s="52"/>
      <c r="C70" s="49"/>
      <c r="H70" s="87"/>
      <c r="I70" s="87"/>
      <c r="J70" s="87"/>
      <c r="K70" s="87"/>
      <c r="L70" s="52"/>
      <c r="M70" s="49"/>
      <c r="R70" s="87"/>
      <c r="S70" s="87"/>
      <c r="T70" s="87"/>
      <c r="V70" s="47"/>
      <c r="W70" s="47"/>
      <c r="X70" s="47"/>
      <c r="Y70" s="47"/>
      <c r="Z70" s="47"/>
    </row>
    <row r="71" spans="1:26" s="56" customFormat="1" ht="23.1" customHeight="1" x14ac:dyDescent="0.5">
      <c r="A71" s="224" t="s">
        <v>202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V71" s="53"/>
      <c r="W71" s="53"/>
      <c r="X71" s="53"/>
      <c r="Y71" s="53"/>
      <c r="Z71" s="53"/>
    </row>
    <row r="72" spans="1:26" ht="23.1" customHeight="1" x14ac:dyDescent="0.5">
      <c r="A72" s="224" t="s">
        <v>203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V72" s="56"/>
      <c r="W72" s="56"/>
      <c r="X72" s="56"/>
      <c r="Y72" s="56"/>
      <c r="Z72" s="56"/>
    </row>
    <row r="73" spans="1:26" ht="23.1" customHeight="1" x14ac:dyDescent="0.5">
      <c r="A73" s="225" t="s">
        <v>552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1:26" ht="23.1" customHeight="1" x14ac:dyDescent="0.5">
      <c r="A74" s="225" t="s">
        <v>1386</v>
      </c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</row>
    <row r="75" spans="1:26" ht="23.1" customHeight="1" x14ac:dyDescent="0.5">
      <c r="A75" s="226" t="s">
        <v>2154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</row>
    <row r="76" spans="1:26" ht="23.1" customHeight="1" x14ac:dyDescent="0.5">
      <c r="A76" s="227" t="s">
        <v>1142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</row>
    <row r="77" spans="1:26" ht="23.1" customHeight="1" x14ac:dyDescent="0.5">
      <c r="A77" s="41" t="s">
        <v>7</v>
      </c>
      <c r="B77" s="41" t="s">
        <v>7</v>
      </c>
      <c r="C77" s="228" t="s">
        <v>3</v>
      </c>
      <c r="D77" s="229"/>
      <c r="E77" s="228" t="s">
        <v>5</v>
      </c>
      <c r="F77" s="230"/>
      <c r="G77" s="230"/>
      <c r="H77" s="230"/>
      <c r="I77" s="230"/>
      <c r="J77" s="229"/>
      <c r="K77" s="41" t="s">
        <v>7</v>
      </c>
      <c r="L77" s="41" t="s">
        <v>7</v>
      </c>
      <c r="M77" s="228" t="s">
        <v>3</v>
      </c>
      <c r="N77" s="229"/>
      <c r="O77" s="228" t="s">
        <v>5</v>
      </c>
      <c r="P77" s="230"/>
      <c r="Q77" s="230"/>
      <c r="R77" s="230"/>
      <c r="S77" s="230"/>
      <c r="T77" s="229"/>
    </row>
    <row r="78" spans="1:26" ht="23.1" customHeight="1" x14ac:dyDescent="0.5">
      <c r="A78" s="42" t="s">
        <v>6</v>
      </c>
      <c r="B78" s="42" t="s">
        <v>4</v>
      </c>
      <c r="C78" s="222"/>
      <c r="D78" s="223"/>
      <c r="E78" s="43" t="s">
        <v>553</v>
      </c>
      <c r="F78" s="43" t="s">
        <v>8</v>
      </c>
      <c r="G78" s="43" t="s">
        <v>554</v>
      </c>
      <c r="H78" s="43" t="s">
        <v>10</v>
      </c>
      <c r="I78" s="44" t="s">
        <v>2</v>
      </c>
      <c r="J78" s="44" t="s">
        <v>9</v>
      </c>
      <c r="K78" s="42" t="s">
        <v>6</v>
      </c>
      <c r="L78" s="42" t="s">
        <v>4</v>
      </c>
      <c r="M78" s="222"/>
      <c r="N78" s="223"/>
      <c r="O78" s="43" t="s">
        <v>553</v>
      </c>
      <c r="P78" s="43" t="s">
        <v>8</v>
      </c>
      <c r="Q78" s="43" t="s">
        <v>554</v>
      </c>
      <c r="R78" s="43" t="s">
        <v>10</v>
      </c>
      <c r="S78" s="44" t="s">
        <v>2</v>
      </c>
      <c r="T78" s="44" t="s">
        <v>9</v>
      </c>
    </row>
    <row r="79" spans="1:26" ht="23.1" customHeight="1" x14ac:dyDescent="0.5">
      <c r="A79" s="21">
        <v>1</v>
      </c>
      <c r="B79" s="21">
        <v>28871</v>
      </c>
      <c r="C79" s="5" t="s">
        <v>13</v>
      </c>
      <c r="D79" s="9" t="s">
        <v>935</v>
      </c>
      <c r="E79" s="45"/>
      <c r="F79" s="45"/>
      <c r="G79" s="45"/>
      <c r="H79" s="46"/>
      <c r="I79" s="46"/>
      <c r="J79" s="21"/>
      <c r="K79" s="21">
        <v>28</v>
      </c>
      <c r="L79" s="25">
        <v>27478</v>
      </c>
      <c r="M79" s="5" t="s">
        <v>14</v>
      </c>
      <c r="N79" s="9" t="s">
        <v>962</v>
      </c>
      <c r="O79" s="45"/>
      <c r="P79" s="45"/>
      <c r="Q79" s="45"/>
      <c r="R79" s="46"/>
      <c r="S79" s="46"/>
      <c r="T79" s="21"/>
    </row>
    <row r="80" spans="1:26" ht="23.1" customHeight="1" x14ac:dyDescent="0.5">
      <c r="A80" s="25">
        <v>2</v>
      </c>
      <c r="B80" s="21">
        <v>28872</v>
      </c>
      <c r="C80" s="5" t="s">
        <v>13</v>
      </c>
      <c r="D80" s="9" t="s">
        <v>936</v>
      </c>
      <c r="E80" s="9"/>
      <c r="F80" s="9"/>
      <c r="G80" s="9"/>
      <c r="H80" s="48"/>
      <c r="I80" s="48"/>
      <c r="J80" s="25"/>
      <c r="K80" s="25">
        <v>29</v>
      </c>
      <c r="L80" s="25">
        <v>27367</v>
      </c>
      <c r="M80" s="5" t="s">
        <v>14</v>
      </c>
      <c r="N80" s="4" t="s">
        <v>1326</v>
      </c>
      <c r="O80" s="9"/>
      <c r="P80" s="9"/>
      <c r="Q80" s="9"/>
      <c r="R80" s="48"/>
      <c r="S80" s="48"/>
      <c r="T80" s="25"/>
    </row>
    <row r="81" spans="1:20" ht="23.1" customHeight="1" x14ac:dyDescent="0.5">
      <c r="A81" s="25">
        <v>3</v>
      </c>
      <c r="B81" s="21">
        <v>27233</v>
      </c>
      <c r="C81" s="5" t="s">
        <v>13</v>
      </c>
      <c r="D81" s="9" t="s">
        <v>937</v>
      </c>
      <c r="E81" s="9"/>
      <c r="F81" s="9"/>
      <c r="G81" s="9"/>
      <c r="H81" s="48"/>
      <c r="I81" s="48"/>
      <c r="J81" s="25"/>
      <c r="K81" s="21">
        <v>30</v>
      </c>
      <c r="L81" s="25">
        <v>28877</v>
      </c>
      <c r="M81" s="5" t="s">
        <v>14</v>
      </c>
      <c r="N81" s="9" t="s">
        <v>963</v>
      </c>
      <c r="O81" s="9"/>
      <c r="P81" s="9"/>
      <c r="Q81" s="9"/>
      <c r="R81" s="48"/>
      <c r="S81" s="48"/>
      <c r="T81" s="25"/>
    </row>
    <row r="82" spans="1:20" ht="23.1" customHeight="1" x14ac:dyDescent="0.5">
      <c r="A82" s="21">
        <v>4</v>
      </c>
      <c r="B82" s="21">
        <v>27384</v>
      </c>
      <c r="C82" s="5" t="s">
        <v>13</v>
      </c>
      <c r="D82" s="9" t="s">
        <v>938</v>
      </c>
      <c r="E82" s="9"/>
      <c r="F82" s="9"/>
      <c r="G82" s="9"/>
      <c r="H82" s="48"/>
      <c r="I82" s="48"/>
      <c r="J82" s="25"/>
      <c r="K82" s="25">
        <v>31</v>
      </c>
      <c r="L82" s="25">
        <v>27448</v>
      </c>
      <c r="M82" s="5" t="s">
        <v>14</v>
      </c>
      <c r="N82" s="9" t="s">
        <v>964</v>
      </c>
      <c r="O82" s="9"/>
      <c r="P82" s="9"/>
      <c r="Q82" s="9"/>
      <c r="R82" s="48"/>
      <c r="S82" s="48"/>
      <c r="T82" s="25"/>
    </row>
    <row r="83" spans="1:20" ht="23.1" customHeight="1" x14ac:dyDescent="0.5">
      <c r="A83" s="25">
        <v>5</v>
      </c>
      <c r="B83" s="21">
        <v>27239</v>
      </c>
      <c r="C83" s="5" t="s">
        <v>13</v>
      </c>
      <c r="D83" s="9" t="s">
        <v>939</v>
      </c>
      <c r="E83" s="9"/>
      <c r="F83" s="9"/>
      <c r="G83" s="9"/>
      <c r="H83" s="48"/>
      <c r="I83" s="48"/>
      <c r="J83" s="25"/>
      <c r="K83" s="21">
        <v>32</v>
      </c>
      <c r="L83" s="25">
        <v>28878</v>
      </c>
      <c r="M83" s="5" t="s">
        <v>14</v>
      </c>
      <c r="N83" s="9" t="s">
        <v>965</v>
      </c>
      <c r="O83" s="9"/>
      <c r="P83" s="9"/>
      <c r="Q83" s="9"/>
      <c r="R83" s="48"/>
      <c r="S83" s="48"/>
      <c r="T83" s="25"/>
    </row>
    <row r="84" spans="1:20" ht="23.1" customHeight="1" x14ac:dyDescent="0.5">
      <c r="A84" s="21">
        <v>6</v>
      </c>
      <c r="B84" s="21">
        <v>28517</v>
      </c>
      <c r="C84" s="5" t="s">
        <v>13</v>
      </c>
      <c r="D84" s="9" t="s">
        <v>940</v>
      </c>
      <c r="E84" s="9"/>
      <c r="F84" s="9"/>
      <c r="G84" s="9"/>
      <c r="H84" s="48"/>
      <c r="I84" s="48"/>
      <c r="J84" s="25"/>
      <c r="K84" s="25">
        <v>33</v>
      </c>
      <c r="L84" s="25">
        <v>28879</v>
      </c>
      <c r="M84" s="5" t="s">
        <v>14</v>
      </c>
      <c r="N84" s="9" t="s">
        <v>966</v>
      </c>
      <c r="O84" s="9"/>
      <c r="P84" s="9"/>
      <c r="Q84" s="9"/>
      <c r="R84" s="48"/>
      <c r="S84" s="48"/>
      <c r="T84" s="25"/>
    </row>
    <row r="85" spans="1:20" ht="23.1" customHeight="1" x14ac:dyDescent="0.5">
      <c r="A85" s="25">
        <v>7</v>
      </c>
      <c r="B85" s="21">
        <v>28873</v>
      </c>
      <c r="C85" s="5" t="s">
        <v>13</v>
      </c>
      <c r="D85" s="9" t="s">
        <v>941</v>
      </c>
      <c r="E85" s="9"/>
      <c r="F85" s="9"/>
      <c r="G85" s="9"/>
      <c r="H85" s="48"/>
      <c r="I85" s="48"/>
      <c r="J85" s="25"/>
      <c r="K85" s="21">
        <v>34</v>
      </c>
      <c r="L85" s="25">
        <v>27333</v>
      </c>
      <c r="M85" s="5" t="s">
        <v>14</v>
      </c>
      <c r="N85" s="9" t="s">
        <v>967</v>
      </c>
      <c r="O85" s="9"/>
      <c r="P85" s="9"/>
      <c r="Q85" s="9"/>
      <c r="R85" s="48"/>
      <c r="S85" s="48"/>
      <c r="T85" s="25"/>
    </row>
    <row r="86" spans="1:20" ht="23.1" customHeight="1" x14ac:dyDescent="0.5">
      <c r="A86" s="25">
        <v>8</v>
      </c>
      <c r="B86" s="21">
        <v>28874</v>
      </c>
      <c r="C86" s="5" t="s">
        <v>13</v>
      </c>
      <c r="D86" s="9" t="s">
        <v>942</v>
      </c>
      <c r="E86" s="9"/>
      <c r="F86" s="9"/>
      <c r="G86" s="9"/>
      <c r="H86" s="48"/>
      <c r="I86" s="48"/>
      <c r="J86" s="25"/>
      <c r="K86" s="25">
        <v>35</v>
      </c>
      <c r="L86" s="25">
        <v>27413</v>
      </c>
      <c r="M86" s="5" t="s">
        <v>14</v>
      </c>
      <c r="N86" s="9" t="s">
        <v>968</v>
      </c>
      <c r="O86" s="9"/>
      <c r="P86" s="9"/>
      <c r="Q86" s="9"/>
      <c r="R86" s="48"/>
      <c r="S86" s="48"/>
      <c r="T86" s="25"/>
    </row>
    <row r="87" spans="1:20" ht="23.1" customHeight="1" x14ac:dyDescent="0.5">
      <c r="A87" s="21">
        <v>9</v>
      </c>
      <c r="B87" s="21">
        <v>27197</v>
      </c>
      <c r="C87" s="5" t="s">
        <v>13</v>
      </c>
      <c r="D87" s="9" t="s">
        <v>944</v>
      </c>
      <c r="E87" s="9"/>
      <c r="F87" s="9"/>
      <c r="G87" s="9"/>
      <c r="H87" s="48"/>
      <c r="I87" s="48"/>
      <c r="J87" s="25"/>
      <c r="K87" s="21">
        <v>36</v>
      </c>
      <c r="L87" s="25">
        <v>27298</v>
      </c>
      <c r="M87" s="5" t="s">
        <v>14</v>
      </c>
      <c r="N87" s="9" t="s">
        <v>969</v>
      </c>
      <c r="O87" s="9"/>
      <c r="P87" s="9"/>
      <c r="Q87" s="9"/>
      <c r="R87" s="48"/>
      <c r="S87" s="48"/>
      <c r="T87" s="25"/>
    </row>
    <row r="88" spans="1:20" ht="23.1" customHeight="1" x14ac:dyDescent="0.5">
      <c r="A88" s="25">
        <v>10</v>
      </c>
      <c r="B88" s="21">
        <v>27460</v>
      </c>
      <c r="C88" s="5" t="s">
        <v>13</v>
      </c>
      <c r="D88" s="9" t="s">
        <v>945</v>
      </c>
      <c r="E88" s="9"/>
      <c r="F88" s="9"/>
      <c r="G88" s="9"/>
      <c r="H88" s="48"/>
      <c r="I88" s="48"/>
      <c r="J88" s="25"/>
      <c r="K88" s="25">
        <v>37</v>
      </c>
      <c r="L88" s="25">
        <v>27299</v>
      </c>
      <c r="M88" s="5" t="s">
        <v>14</v>
      </c>
      <c r="N88" s="9" t="s">
        <v>970</v>
      </c>
      <c r="O88" s="9"/>
      <c r="P88" s="9"/>
      <c r="Q88" s="9"/>
      <c r="R88" s="48"/>
      <c r="S88" s="48"/>
      <c r="T88" s="25"/>
    </row>
    <row r="89" spans="1:20" ht="23.1" customHeight="1" x14ac:dyDescent="0.5">
      <c r="A89" s="21">
        <v>11</v>
      </c>
      <c r="B89" s="21">
        <v>28875</v>
      </c>
      <c r="C89" s="5" t="s">
        <v>13</v>
      </c>
      <c r="D89" s="9" t="s">
        <v>946</v>
      </c>
      <c r="E89" s="9"/>
      <c r="F89" s="9"/>
      <c r="G89" s="9"/>
      <c r="H89" s="48"/>
      <c r="I89" s="48"/>
      <c r="J89" s="25"/>
      <c r="K89" s="21">
        <v>38</v>
      </c>
      <c r="L89" s="25">
        <v>27300</v>
      </c>
      <c r="M89" s="5" t="s">
        <v>14</v>
      </c>
      <c r="N89" s="4" t="s">
        <v>1040</v>
      </c>
      <c r="O89" s="9"/>
      <c r="P89" s="9"/>
      <c r="Q89" s="9"/>
      <c r="R89" s="48"/>
      <c r="S89" s="48"/>
      <c r="T89" s="25"/>
    </row>
    <row r="90" spans="1:20" ht="23.1" customHeight="1" x14ac:dyDescent="0.5">
      <c r="A90" s="25">
        <v>12</v>
      </c>
      <c r="B90" s="21">
        <v>27203</v>
      </c>
      <c r="C90" s="5" t="s">
        <v>13</v>
      </c>
      <c r="D90" s="9" t="s">
        <v>947</v>
      </c>
      <c r="E90" s="9"/>
      <c r="F90" s="9"/>
      <c r="G90" s="9"/>
      <c r="H90" s="48"/>
      <c r="I90" s="48"/>
      <c r="J90" s="25"/>
      <c r="K90" s="25">
        <v>39</v>
      </c>
      <c r="L90" s="25">
        <v>27266</v>
      </c>
      <c r="M90" s="5" t="s">
        <v>14</v>
      </c>
      <c r="N90" s="9" t="s">
        <v>971</v>
      </c>
      <c r="O90" s="9"/>
      <c r="P90" s="9"/>
      <c r="Q90" s="9"/>
      <c r="R90" s="48"/>
      <c r="S90" s="48"/>
      <c r="T90" s="25"/>
    </row>
    <row r="91" spans="1:20" ht="23.1" customHeight="1" x14ac:dyDescent="0.5">
      <c r="A91" s="25">
        <v>13</v>
      </c>
      <c r="B91" s="21">
        <v>27310</v>
      </c>
      <c r="C91" s="5" t="s">
        <v>13</v>
      </c>
      <c r="D91" s="9" t="s">
        <v>948</v>
      </c>
      <c r="E91" s="9"/>
      <c r="F91" s="9"/>
      <c r="G91" s="9"/>
      <c r="H91" s="48"/>
      <c r="I91" s="48"/>
      <c r="J91" s="25"/>
      <c r="K91" s="21">
        <v>40</v>
      </c>
      <c r="L91" s="25">
        <v>27268</v>
      </c>
      <c r="M91" s="5" t="s">
        <v>14</v>
      </c>
      <c r="N91" s="9" t="s">
        <v>972</v>
      </c>
      <c r="O91" s="9"/>
      <c r="P91" s="9"/>
      <c r="Q91" s="9"/>
      <c r="R91" s="48"/>
      <c r="S91" s="48"/>
      <c r="T91" s="25"/>
    </row>
    <row r="92" spans="1:20" ht="23.1" customHeight="1" x14ac:dyDescent="0.5">
      <c r="A92" s="21">
        <v>14</v>
      </c>
      <c r="B92" s="21">
        <v>27249</v>
      </c>
      <c r="C92" s="5" t="s">
        <v>13</v>
      </c>
      <c r="D92" s="9" t="s">
        <v>949</v>
      </c>
      <c r="E92" s="9"/>
      <c r="F92" s="9"/>
      <c r="G92" s="9"/>
      <c r="H92" s="48"/>
      <c r="I92" s="48"/>
      <c r="J92" s="25"/>
      <c r="K92" s="21">
        <v>41</v>
      </c>
      <c r="L92" s="22">
        <v>29561</v>
      </c>
      <c r="M92" s="11" t="s">
        <v>13</v>
      </c>
      <c r="N92" s="4" t="s">
        <v>2208</v>
      </c>
      <c r="O92" s="9"/>
      <c r="P92" s="9"/>
      <c r="Q92" s="9"/>
      <c r="R92" s="48"/>
      <c r="S92" s="48"/>
      <c r="T92" s="25"/>
    </row>
    <row r="93" spans="1:20" ht="23.1" customHeight="1" x14ac:dyDescent="0.5">
      <c r="A93" s="25">
        <v>15</v>
      </c>
      <c r="B93" s="21">
        <v>27208</v>
      </c>
      <c r="C93" s="5" t="s">
        <v>14</v>
      </c>
      <c r="D93" s="9" t="s">
        <v>950</v>
      </c>
      <c r="E93" s="9"/>
      <c r="F93" s="9"/>
      <c r="G93" s="9"/>
      <c r="H93" s="48"/>
      <c r="I93" s="48"/>
      <c r="J93" s="25"/>
      <c r="K93" s="25">
        <v>42</v>
      </c>
      <c r="L93" s="22">
        <v>29562</v>
      </c>
      <c r="M93" s="11" t="s">
        <v>13</v>
      </c>
      <c r="N93" s="4" t="s">
        <v>2209</v>
      </c>
      <c r="O93" s="9"/>
      <c r="P93" s="9"/>
      <c r="Q93" s="9"/>
      <c r="R93" s="48"/>
      <c r="S93" s="48"/>
      <c r="T93" s="25"/>
    </row>
    <row r="94" spans="1:20" ht="23.1" customHeight="1" x14ac:dyDescent="0.5">
      <c r="A94" s="21">
        <v>16</v>
      </c>
      <c r="B94" s="21">
        <v>27395</v>
      </c>
      <c r="C94" s="5" t="s">
        <v>14</v>
      </c>
      <c r="D94" s="9" t="s">
        <v>951</v>
      </c>
      <c r="E94" s="9"/>
      <c r="F94" s="9"/>
      <c r="G94" s="9"/>
      <c r="H94" s="48"/>
      <c r="I94" s="48"/>
      <c r="J94" s="25"/>
      <c r="K94" s="21"/>
      <c r="L94" s="25"/>
      <c r="M94" s="11"/>
      <c r="N94" s="4"/>
      <c r="O94" s="9"/>
      <c r="P94" s="9"/>
      <c r="Q94" s="9"/>
      <c r="R94" s="48"/>
      <c r="S94" s="48"/>
      <c r="T94" s="25"/>
    </row>
    <row r="95" spans="1:20" ht="23.1" customHeight="1" x14ac:dyDescent="0.5">
      <c r="A95" s="25">
        <v>17</v>
      </c>
      <c r="B95" s="21">
        <v>27209</v>
      </c>
      <c r="C95" s="5" t="s">
        <v>14</v>
      </c>
      <c r="D95" s="9" t="s">
        <v>952</v>
      </c>
      <c r="E95" s="9"/>
      <c r="F95" s="9"/>
      <c r="G95" s="9"/>
      <c r="H95" s="48"/>
      <c r="I95" s="48"/>
      <c r="J95" s="25"/>
      <c r="K95" s="25"/>
      <c r="L95" s="25"/>
      <c r="M95" s="11"/>
      <c r="N95" s="4"/>
      <c r="O95" s="9"/>
      <c r="P95" s="9"/>
      <c r="Q95" s="9"/>
      <c r="R95" s="48"/>
      <c r="S95" s="48"/>
      <c r="T95" s="25"/>
    </row>
    <row r="96" spans="1:20" ht="23.1" customHeight="1" x14ac:dyDescent="0.5">
      <c r="A96" s="25">
        <v>18</v>
      </c>
      <c r="B96" s="21">
        <v>27313</v>
      </c>
      <c r="C96" s="5" t="s">
        <v>14</v>
      </c>
      <c r="D96" s="9" t="s">
        <v>953</v>
      </c>
      <c r="E96" s="9"/>
      <c r="F96" s="9"/>
      <c r="G96" s="9"/>
      <c r="H96" s="48"/>
      <c r="I96" s="48"/>
      <c r="J96" s="25"/>
      <c r="K96" s="25"/>
      <c r="L96" s="25"/>
      <c r="M96" s="11"/>
      <c r="N96" s="4"/>
      <c r="O96" s="9"/>
      <c r="P96" s="9"/>
      <c r="Q96" s="9"/>
      <c r="R96" s="48"/>
      <c r="S96" s="48"/>
      <c r="T96" s="25"/>
    </row>
    <row r="97" spans="1:20" ht="23.1" customHeight="1" x14ac:dyDescent="0.5">
      <c r="A97" s="21">
        <v>19</v>
      </c>
      <c r="B97" s="21">
        <v>27317</v>
      </c>
      <c r="C97" s="5" t="s">
        <v>14</v>
      </c>
      <c r="D97" s="9" t="s">
        <v>954</v>
      </c>
      <c r="E97" s="9"/>
      <c r="F97" s="9"/>
      <c r="G97" s="9"/>
      <c r="H97" s="48"/>
      <c r="I97" s="48"/>
      <c r="J97" s="25"/>
      <c r="K97" s="21"/>
      <c r="L97" s="25"/>
      <c r="M97" s="11"/>
      <c r="N97" s="4"/>
      <c r="O97" s="9"/>
      <c r="P97" s="9"/>
      <c r="Q97" s="9"/>
      <c r="R97" s="48"/>
      <c r="S97" s="48"/>
      <c r="T97" s="25"/>
    </row>
    <row r="98" spans="1:20" ht="23.1" customHeight="1" x14ac:dyDescent="0.5">
      <c r="A98" s="25">
        <v>20</v>
      </c>
      <c r="B98" s="21">
        <v>28969</v>
      </c>
      <c r="C98" s="5" t="s">
        <v>14</v>
      </c>
      <c r="D98" s="4" t="s">
        <v>1327</v>
      </c>
      <c r="E98" s="9"/>
      <c r="F98" s="9"/>
      <c r="G98" s="9"/>
      <c r="H98" s="48"/>
      <c r="I98" s="48"/>
      <c r="J98" s="25"/>
      <c r="K98" s="25"/>
      <c r="L98" s="25"/>
      <c r="M98" s="11"/>
      <c r="N98" s="4"/>
      <c r="O98" s="9"/>
      <c r="P98" s="9"/>
      <c r="Q98" s="9"/>
      <c r="R98" s="48"/>
      <c r="S98" s="48"/>
      <c r="T98" s="25"/>
    </row>
    <row r="99" spans="1:20" ht="23.1" customHeight="1" x14ac:dyDescent="0.5">
      <c r="A99" s="21">
        <v>21</v>
      </c>
      <c r="B99" s="21">
        <v>27213</v>
      </c>
      <c r="C99" s="5" t="s">
        <v>14</v>
      </c>
      <c r="D99" s="9" t="s">
        <v>956</v>
      </c>
      <c r="E99" s="9"/>
      <c r="F99" s="9"/>
      <c r="G99" s="9"/>
      <c r="H99" s="48"/>
      <c r="I99" s="48"/>
      <c r="J99" s="25"/>
      <c r="K99" s="21"/>
      <c r="L99" s="25"/>
      <c r="M99" s="11"/>
      <c r="N99" s="4"/>
      <c r="O99" s="9"/>
      <c r="P99" s="9"/>
      <c r="Q99" s="9"/>
      <c r="R99" s="48"/>
      <c r="S99" s="48"/>
      <c r="T99" s="25"/>
    </row>
    <row r="100" spans="1:20" ht="23.1" customHeight="1" x14ac:dyDescent="0.5">
      <c r="A100" s="25">
        <v>22</v>
      </c>
      <c r="B100" s="21">
        <v>27399</v>
      </c>
      <c r="C100" s="5" t="s">
        <v>14</v>
      </c>
      <c r="D100" s="9" t="s">
        <v>1356</v>
      </c>
      <c r="E100" s="9"/>
      <c r="F100" s="9"/>
      <c r="G100" s="9"/>
      <c r="H100" s="48"/>
      <c r="I100" s="48"/>
      <c r="J100" s="25"/>
      <c r="K100" s="25"/>
      <c r="L100" s="25"/>
      <c r="M100" s="11"/>
      <c r="N100" s="4"/>
      <c r="O100" s="9"/>
      <c r="P100" s="9"/>
      <c r="Q100" s="9"/>
      <c r="R100" s="48"/>
      <c r="S100" s="48"/>
      <c r="T100" s="25"/>
    </row>
    <row r="101" spans="1:20" ht="23.1" customHeight="1" x14ac:dyDescent="0.5">
      <c r="A101" s="25">
        <v>23</v>
      </c>
      <c r="B101" s="21">
        <v>28876</v>
      </c>
      <c r="C101" s="5" t="s">
        <v>14</v>
      </c>
      <c r="D101" s="9" t="s">
        <v>957</v>
      </c>
      <c r="E101" s="9"/>
      <c r="F101" s="9"/>
      <c r="G101" s="9"/>
      <c r="H101" s="48"/>
      <c r="I101" s="48"/>
      <c r="J101" s="25"/>
      <c r="K101" s="21"/>
      <c r="L101" s="25"/>
      <c r="N101" s="4"/>
      <c r="O101" s="9"/>
      <c r="P101" s="9"/>
      <c r="Q101" s="9"/>
      <c r="R101" s="48"/>
      <c r="S101" s="48"/>
      <c r="T101" s="25"/>
    </row>
    <row r="102" spans="1:20" ht="23.1" customHeight="1" x14ac:dyDescent="0.5">
      <c r="A102" s="21">
        <v>24</v>
      </c>
      <c r="B102" s="21">
        <v>27905</v>
      </c>
      <c r="C102" s="5" t="s">
        <v>14</v>
      </c>
      <c r="D102" s="9" t="s">
        <v>958</v>
      </c>
      <c r="E102" s="9"/>
      <c r="F102" s="9"/>
      <c r="G102" s="9"/>
      <c r="H102" s="48"/>
      <c r="I102" s="48"/>
      <c r="J102" s="25"/>
      <c r="K102" s="25"/>
      <c r="L102" s="25"/>
      <c r="M102" s="11"/>
      <c r="N102" s="4"/>
      <c r="O102" s="9"/>
      <c r="P102" s="9"/>
      <c r="Q102" s="9"/>
      <c r="R102" s="48"/>
      <c r="S102" s="48"/>
      <c r="T102" s="25"/>
    </row>
    <row r="103" spans="1:20" ht="23.1" customHeight="1" x14ac:dyDescent="0.5">
      <c r="A103" s="25">
        <v>25</v>
      </c>
      <c r="B103" s="21">
        <v>27477</v>
      </c>
      <c r="C103" s="5" t="s">
        <v>14</v>
      </c>
      <c r="D103" s="9" t="s">
        <v>959</v>
      </c>
      <c r="E103" s="9"/>
      <c r="F103" s="9"/>
      <c r="G103" s="9"/>
      <c r="H103" s="48"/>
      <c r="I103" s="48"/>
      <c r="J103" s="25"/>
      <c r="K103" s="25"/>
      <c r="L103" s="25"/>
      <c r="M103" s="11"/>
      <c r="N103" s="4"/>
      <c r="O103" s="9"/>
      <c r="P103" s="9"/>
      <c r="Q103" s="9"/>
      <c r="R103" s="48"/>
      <c r="S103" s="48"/>
      <c r="T103" s="25"/>
    </row>
    <row r="104" spans="1:20" ht="23.1" customHeight="1" x14ac:dyDescent="0.5">
      <c r="A104" s="21">
        <v>26</v>
      </c>
      <c r="B104" s="25">
        <v>27364</v>
      </c>
      <c r="C104" s="5" t="s">
        <v>14</v>
      </c>
      <c r="D104" s="9" t="s">
        <v>960</v>
      </c>
      <c r="E104" s="9"/>
      <c r="F104" s="9"/>
      <c r="G104" s="9"/>
      <c r="H104" s="48"/>
      <c r="I104" s="48"/>
      <c r="J104" s="25"/>
      <c r="K104" s="25"/>
      <c r="L104" s="25"/>
      <c r="M104" s="11"/>
      <c r="N104" s="4"/>
      <c r="O104" s="9"/>
      <c r="P104" s="9"/>
      <c r="Q104" s="9"/>
      <c r="R104" s="48"/>
      <c r="S104" s="48"/>
      <c r="T104" s="25"/>
    </row>
    <row r="105" spans="1:20" ht="23.1" customHeight="1" x14ac:dyDescent="0.5">
      <c r="A105" s="25">
        <v>27</v>
      </c>
      <c r="B105" s="25">
        <v>27365</v>
      </c>
      <c r="C105" s="5" t="s">
        <v>14</v>
      </c>
      <c r="D105" s="9" t="s">
        <v>961</v>
      </c>
      <c r="E105" s="50"/>
      <c r="F105" s="50"/>
      <c r="G105" s="50"/>
      <c r="H105" s="25"/>
      <c r="I105" s="25"/>
      <c r="J105" s="25"/>
      <c r="K105" s="25"/>
      <c r="L105" s="25"/>
      <c r="M105" s="11"/>
      <c r="N105" s="4"/>
      <c r="O105" s="50"/>
      <c r="P105" s="50"/>
      <c r="Q105" s="50"/>
      <c r="R105" s="25"/>
      <c r="S105" s="25"/>
      <c r="T105" s="25"/>
    </row>
    <row r="106" spans="1:20" ht="23.1" customHeight="1" x14ac:dyDescent="0.5">
      <c r="A106" s="51" t="s">
        <v>15</v>
      </c>
      <c r="B106" s="52"/>
      <c r="H106" s="87"/>
      <c r="I106" s="87"/>
      <c r="J106" s="87"/>
      <c r="K106" s="87"/>
      <c r="L106" s="52"/>
      <c r="R106" s="87"/>
      <c r="S106" s="87"/>
      <c r="T106" s="87"/>
    </row>
    <row r="107" spans="1:20" ht="23.1" customHeight="1" x14ac:dyDescent="0.5">
      <c r="A107" s="224" t="s">
        <v>202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</row>
    <row r="108" spans="1:20" ht="23.1" customHeight="1" x14ac:dyDescent="0.5">
      <c r="A108" s="224" t="s">
        <v>203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</row>
    <row r="109" spans="1:20" ht="23.1" customHeight="1" x14ac:dyDescent="0.5">
      <c r="A109" s="225" t="s">
        <v>552</v>
      </c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</row>
    <row r="110" spans="1:20" ht="23.1" customHeight="1" x14ac:dyDescent="0.5">
      <c r="A110" s="225" t="s">
        <v>1386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</row>
    <row r="111" spans="1:20" ht="23.1" customHeight="1" x14ac:dyDescent="0.5">
      <c r="A111" s="226" t="s">
        <v>2155</v>
      </c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</row>
    <row r="112" spans="1:20" ht="23.1" customHeight="1" x14ac:dyDescent="0.5">
      <c r="A112" s="227" t="s">
        <v>1142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</row>
    <row r="113" spans="1:20" ht="23.1" customHeight="1" x14ac:dyDescent="0.5">
      <c r="A113" s="41" t="s">
        <v>7</v>
      </c>
      <c r="B113" s="41" t="s">
        <v>7</v>
      </c>
      <c r="C113" s="228" t="s">
        <v>3</v>
      </c>
      <c r="D113" s="229"/>
      <c r="E113" s="228" t="s">
        <v>5</v>
      </c>
      <c r="F113" s="230"/>
      <c r="G113" s="230"/>
      <c r="H113" s="230"/>
      <c r="I113" s="230"/>
      <c r="J113" s="229"/>
      <c r="K113" s="41" t="s">
        <v>7</v>
      </c>
      <c r="L113" s="41" t="s">
        <v>7</v>
      </c>
      <c r="M113" s="228" t="s">
        <v>3</v>
      </c>
      <c r="N113" s="229"/>
      <c r="O113" s="228" t="s">
        <v>5</v>
      </c>
      <c r="P113" s="230"/>
      <c r="Q113" s="230"/>
      <c r="R113" s="230"/>
      <c r="S113" s="230"/>
      <c r="T113" s="229"/>
    </row>
    <row r="114" spans="1:20" ht="23.1" customHeight="1" x14ac:dyDescent="0.5">
      <c r="A114" s="42" t="s">
        <v>6</v>
      </c>
      <c r="B114" s="42" t="s">
        <v>4</v>
      </c>
      <c r="C114" s="222"/>
      <c r="D114" s="223"/>
      <c r="E114" s="43" t="s">
        <v>553</v>
      </c>
      <c r="F114" s="43" t="s">
        <v>8</v>
      </c>
      <c r="G114" s="43" t="s">
        <v>554</v>
      </c>
      <c r="H114" s="43" t="s">
        <v>10</v>
      </c>
      <c r="I114" s="44" t="s">
        <v>2</v>
      </c>
      <c r="J114" s="44" t="s">
        <v>9</v>
      </c>
      <c r="K114" s="42" t="s">
        <v>6</v>
      </c>
      <c r="L114" s="42" t="s">
        <v>4</v>
      </c>
      <c r="M114" s="222"/>
      <c r="N114" s="223"/>
      <c r="O114" s="43" t="s">
        <v>553</v>
      </c>
      <c r="P114" s="43" t="s">
        <v>8</v>
      </c>
      <c r="Q114" s="43" t="s">
        <v>554</v>
      </c>
      <c r="R114" s="43" t="s">
        <v>10</v>
      </c>
      <c r="S114" s="44" t="s">
        <v>2</v>
      </c>
      <c r="T114" s="44" t="s">
        <v>9</v>
      </c>
    </row>
    <row r="115" spans="1:20" ht="23.1" customHeight="1" x14ac:dyDescent="0.5">
      <c r="A115" s="21">
        <v>1</v>
      </c>
      <c r="B115" s="25">
        <v>27375</v>
      </c>
      <c r="C115" s="5" t="s">
        <v>13</v>
      </c>
      <c r="D115" s="9" t="s">
        <v>973</v>
      </c>
      <c r="E115" s="45"/>
      <c r="F115" s="45"/>
      <c r="G115" s="45"/>
      <c r="H115" s="46"/>
      <c r="I115" s="46"/>
      <c r="J115" s="21"/>
      <c r="K115" s="21">
        <v>28</v>
      </c>
      <c r="L115" s="25">
        <v>27479</v>
      </c>
      <c r="M115" s="5" t="s">
        <v>14</v>
      </c>
      <c r="N115" s="57" t="s">
        <v>996</v>
      </c>
      <c r="O115" s="45"/>
      <c r="P115" s="45"/>
      <c r="Q115" s="45"/>
      <c r="R115" s="46"/>
      <c r="S115" s="46"/>
      <c r="T115" s="21"/>
    </row>
    <row r="116" spans="1:20" ht="23.1" customHeight="1" x14ac:dyDescent="0.5">
      <c r="A116" s="25">
        <v>2</v>
      </c>
      <c r="B116" s="25">
        <v>28880</v>
      </c>
      <c r="C116" s="5" t="s">
        <v>13</v>
      </c>
      <c r="D116" s="9" t="s">
        <v>974</v>
      </c>
      <c r="E116" s="9"/>
      <c r="F116" s="9"/>
      <c r="G116" s="9"/>
      <c r="H116" s="48"/>
      <c r="I116" s="48"/>
      <c r="J116" s="25"/>
      <c r="K116" s="25">
        <v>29</v>
      </c>
      <c r="L116" s="25">
        <v>27332</v>
      </c>
      <c r="M116" s="5" t="s">
        <v>14</v>
      </c>
      <c r="N116" s="57" t="s">
        <v>997</v>
      </c>
      <c r="O116" s="9"/>
      <c r="P116" s="9"/>
      <c r="Q116" s="9"/>
      <c r="R116" s="48"/>
      <c r="S116" s="48"/>
      <c r="T116" s="25"/>
    </row>
    <row r="117" spans="1:20" ht="23.1" customHeight="1" x14ac:dyDescent="0.5">
      <c r="A117" s="25">
        <v>3</v>
      </c>
      <c r="B117" s="25">
        <v>28881</v>
      </c>
      <c r="C117" s="5" t="s">
        <v>13</v>
      </c>
      <c r="D117" s="9" t="s">
        <v>975</v>
      </c>
      <c r="E117" s="9"/>
      <c r="F117" s="9"/>
      <c r="G117" s="9"/>
      <c r="H117" s="48"/>
      <c r="I117" s="48"/>
      <c r="J117" s="25"/>
      <c r="K117" s="21">
        <v>30</v>
      </c>
      <c r="L117" s="25">
        <v>28895</v>
      </c>
      <c r="M117" s="5" t="s">
        <v>14</v>
      </c>
      <c r="N117" s="57" t="s">
        <v>998</v>
      </c>
      <c r="O117" s="9"/>
      <c r="P117" s="9"/>
      <c r="Q117" s="9"/>
      <c r="R117" s="48"/>
      <c r="S117" s="48"/>
      <c r="T117" s="25"/>
    </row>
    <row r="118" spans="1:20" ht="23.1" customHeight="1" x14ac:dyDescent="0.5">
      <c r="A118" s="21">
        <v>4</v>
      </c>
      <c r="B118" s="25">
        <v>27376</v>
      </c>
      <c r="C118" s="5" t="s">
        <v>13</v>
      </c>
      <c r="D118" s="9" t="s">
        <v>976</v>
      </c>
      <c r="E118" s="9"/>
      <c r="F118" s="9"/>
      <c r="G118" s="9"/>
      <c r="H118" s="48"/>
      <c r="I118" s="48"/>
      <c r="J118" s="25"/>
      <c r="K118" s="25">
        <v>31</v>
      </c>
      <c r="L118" s="25">
        <v>28505</v>
      </c>
      <c r="M118" s="5" t="s">
        <v>14</v>
      </c>
      <c r="N118" s="57" t="s">
        <v>999</v>
      </c>
      <c r="O118" s="9"/>
      <c r="P118" s="9"/>
      <c r="Q118" s="9"/>
      <c r="R118" s="48"/>
      <c r="S118" s="48"/>
      <c r="T118" s="25"/>
    </row>
    <row r="119" spans="1:20" ht="23.1" customHeight="1" x14ac:dyDescent="0.5">
      <c r="A119" s="25">
        <v>5</v>
      </c>
      <c r="B119" s="25">
        <v>28970</v>
      </c>
      <c r="C119" s="5" t="s">
        <v>13</v>
      </c>
      <c r="D119" s="9" t="s">
        <v>1299</v>
      </c>
      <c r="E119" s="9"/>
      <c r="F119" s="9"/>
      <c r="G119" s="9"/>
      <c r="H119" s="48"/>
      <c r="I119" s="48"/>
      <c r="J119" s="25"/>
      <c r="K119" s="21">
        <v>32</v>
      </c>
      <c r="L119" s="25">
        <v>27483</v>
      </c>
      <c r="M119" s="5" t="s">
        <v>14</v>
      </c>
      <c r="N119" s="57" t="s">
        <v>1000</v>
      </c>
      <c r="O119" s="9"/>
      <c r="P119" s="9"/>
      <c r="Q119" s="9"/>
      <c r="R119" s="48"/>
      <c r="S119" s="48"/>
      <c r="T119" s="25"/>
    </row>
    <row r="120" spans="1:20" ht="23.1" customHeight="1" x14ac:dyDescent="0.5">
      <c r="A120" s="21">
        <v>6</v>
      </c>
      <c r="B120" s="25">
        <v>27386</v>
      </c>
      <c r="C120" s="5" t="s">
        <v>13</v>
      </c>
      <c r="D120" s="9" t="s">
        <v>1143</v>
      </c>
      <c r="E120" s="9"/>
      <c r="F120" s="9"/>
      <c r="G120" s="9"/>
      <c r="H120" s="48"/>
      <c r="I120" s="48"/>
      <c r="J120" s="25"/>
      <c r="K120" s="25">
        <v>33</v>
      </c>
      <c r="L120" s="25">
        <v>28896</v>
      </c>
      <c r="M120" s="5" t="s">
        <v>14</v>
      </c>
      <c r="N120" s="57" t="s">
        <v>1001</v>
      </c>
      <c r="O120" s="9"/>
      <c r="P120" s="9"/>
      <c r="Q120" s="9"/>
      <c r="R120" s="48"/>
      <c r="S120" s="48"/>
      <c r="T120" s="25"/>
    </row>
    <row r="121" spans="1:20" ht="23.1" customHeight="1" x14ac:dyDescent="0.5">
      <c r="A121" s="25">
        <v>7</v>
      </c>
      <c r="B121" s="25">
        <v>27352</v>
      </c>
      <c r="C121" s="5" t="s">
        <v>13</v>
      </c>
      <c r="D121" s="9" t="s">
        <v>978</v>
      </c>
      <c r="E121" s="9"/>
      <c r="F121" s="9"/>
      <c r="G121" s="9"/>
      <c r="H121" s="48"/>
      <c r="I121" s="48"/>
      <c r="J121" s="25"/>
      <c r="K121" s="21">
        <v>34</v>
      </c>
      <c r="L121" s="25">
        <v>28897</v>
      </c>
      <c r="M121" s="5" t="s">
        <v>14</v>
      </c>
      <c r="N121" s="57" t="s">
        <v>1002</v>
      </c>
      <c r="O121" s="9"/>
      <c r="P121" s="9"/>
      <c r="Q121" s="9"/>
      <c r="R121" s="48"/>
      <c r="S121" s="48"/>
      <c r="T121" s="25"/>
    </row>
    <row r="122" spans="1:20" ht="23.1" customHeight="1" x14ac:dyDescent="0.5">
      <c r="A122" s="25">
        <v>8</v>
      </c>
      <c r="B122" s="25">
        <v>28882</v>
      </c>
      <c r="C122" s="5" t="s">
        <v>13</v>
      </c>
      <c r="D122" s="9" t="s">
        <v>1361</v>
      </c>
      <c r="E122" s="9"/>
      <c r="F122" s="9"/>
      <c r="G122" s="9"/>
      <c r="H122" s="48"/>
      <c r="I122" s="48"/>
      <c r="J122" s="25"/>
      <c r="K122" s="25">
        <v>35</v>
      </c>
      <c r="L122" s="25">
        <v>27487</v>
      </c>
      <c r="M122" s="5" t="s">
        <v>14</v>
      </c>
      <c r="N122" s="57" t="s">
        <v>1003</v>
      </c>
      <c r="O122" s="9"/>
      <c r="P122" s="9"/>
      <c r="Q122" s="9"/>
      <c r="R122" s="48"/>
      <c r="S122" s="48"/>
      <c r="T122" s="25"/>
    </row>
    <row r="123" spans="1:20" ht="23.1" customHeight="1" x14ac:dyDescent="0.5">
      <c r="A123" s="21">
        <v>9</v>
      </c>
      <c r="B123" s="25">
        <v>28883</v>
      </c>
      <c r="C123" s="5" t="s">
        <v>13</v>
      </c>
      <c r="D123" s="4" t="s">
        <v>1362</v>
      </c>
      <c r="E123" s="9"/>
      <c r="F123" s="9"/>
      <c r="G123" s="9"/>
      <c r="H123" s="48"/>
      <c r="I123" s="48"/>
      <c r="J123" s="25"/>
      <c r="K123" s="21">
        <v>36</v>
      </c>
      <c r="L123" s="25">
        <v>28898</v>
      </c>
      <c r="M123" s="5" t="s">
        <v>14</v>
      </c>
      <c r="N123" s="57" t="s">
        <v>1004</v>
      </c>
      <c r="O123" s="9"/>
      <c r="P123" s="9"/>
      <c r="Q123" s="9"/>
      <c r="R123" s="48"/>
      <c r="S123" s="48"/>
      <c r="T123" s="25"/>
    </row>
    <row r="124" spans="1:20" ht="23.1" customHeight="1" x14ac:dyDescent="0.5">
      <c r="A124" s="25">
        <v>10</v>
      </c>
      <c r="B124" s="25">
        <v>28884</v>
      </c>
      <c r="C124" s="5" t="s">
        <v>13</v>
      </c>
      <c r="D124" s="9" t="s">
        <v>980</v>
      </c>
      <c r="E124" s="9"/>
      <c r="F124" s="9"/>
      <c r="G124" s="9"/>
      <c r="H124" s="48"/>
      <c r="I124" s="48"/>
      <c r="J124" s="25"/>
      <c r="K124" s="25">
        <v>37</v>
      </c>
      <c r="L124" s="25">
        <v>27229</v>
      </c>
      <c r="M124" s="5" t="s">
        <v>14</v>
      </c>
      <c r="N124" s="9" t="s">
        <v>1005</v>
      </c>
      <c r="O124" s="9"/>
      <c r="P124" s="9"/>
      <c r="Q124" s="9"/>
      <c r="R124" s="48"/>
      <c r="S124" s="48"/>
      <c r="T124" s="25"/>
    </row>
    <row r="125" spans="1:20" ht="23.1" customHeight="1" x14ac:dyDescent="0.5">
      <c r="A125" s="21">
        <v>11</v>
      </c>
      <c r="B125" s="25">
        <v>28885</v>
      </c>
      <c r="C125" s="5" t="s">
        <v>13</v>
      </c>
      <c r="D125" s="9" t="s">
        <v>981</v>
      </c>
      <c r="E125" s="9"/>
      <c r="F125" s="9"/>
      <c r="G125" s="9"/>
      <c r="H125" s="48"/>
      <c r="I125" s="48"/>
      <c r="J125" s="25"/>
      <c r="K125" s="21">
        <v>38</v>
      </c>
      <c r="L125" s="25">
        <v>27335</v>
      </c>
      <c r="M125" s="5" t="s">
        <v>14</v>
      </c>
      <c r="N125" s="9" t="s">
        <v>1006</v>
      </c>
      <c r="O125" s="9"/>
      <c r="P125" s="9"/>
      <c r="Q125" s="9"/>
      <c r="R125" s="48"/>
      <c r="S125" s="48"/>
      <c r="T125" s="25"/>
    </row>
    <row r="126" spans="1:20" ht="23.1" customHeight="1" x14ac:dyDescent="0.5">
      <c r="A126" s="25">
        <v>12</v>
      </c>
      <c r="B126" s="25">
        <v>27251</v>
      </c>
      <c r="C126" s="5" t="s">
        <v>13</v>
      </c>
      <c r="D126" s="4" t="s">
        <v>1086</v>
      </c>
      <c r="E126" s="9"/>
      <c r="F126" s="9"/>
      <c r="G126" s="9"/>
      <c r="H126" s="48"/>
      <c r="I126" s="48"/>
      <c r="J126" s="25"/>
      <c r="K126" s="25">
        <v>39</v>
      </c>
      <c r="L126" s="21">
        <v>27373</v>
      </c>
      <c r="M126" s="5" t="s">
        <v>14</v>
      </c>
      <c r="N126" s="9" t="s">
        <v>1007</v>
      </c>
      <c r="O126" s="9"/>
      <c r="P126" s="9"/>
      <c r="Q126" s="9"/>
      <c r="R126" s="48"/>
      <c r="S126" s="48"/>
      <c r="T126" s="25"/>
    </row>
    <row r="127" spans="1:20" ht="23.1" customHeight="1" x14ac:dyDescent="0.5">
      <c r="A127" s="25">
        <v>13</v>
      </c>
      <c r="B127" s="25">
        <v>27434</v>
      </c>
      <c r="C127" s="5" t="s">
        <v>14</v>
      </c>
      <c r="D127" s="9" t="s">
        <v>982</v>
      </c>
      <c r="E127" s="9"/>
      <c r="F127" s="9"/>
      <c r="G127" s="9"/>
      <c r="H127" s="48"/>
      <c r="I127" s="48"/>
      <c r="J127" s="25"/>
      <c r="K127" s="21">
        <v>40</v>
      </c>
      <c r="L127" s="25">
        <v>27336</v>
      </c>
      <c r="M127" s="5" t="s">
        <v>14</v>
      </c>
      <c r="N127" s="4" t="s">
        <v>1008</v>
      </c>
      <c r="O127" s="9"/>
      <c r="P127" s="9"/>
      <c r="Q127" s="9"/>
      <c r="R127" s="48"/>
      <c r="S127" s="48"/>
      <c r="T127" s="25"/>
    </row>
    <row r="128" spans="1:20" ht="23.1" customHeight="1" x14ac:dyDescent="0.5">
      <c r="A128" s="21">
        <v>14</v>
      </c>
      <c r="B128" s="25">
        <v>28886</v>
      </c>
      <c r="C128" s="5" t="s">
        <v>14</v>
      </c>
      <c r="D128" s="9" t="s">
        <v>983</v>
      </c>
      <c r="E128" s="9"/>
      <c r="F128" s="9"/>
      <c r="G128" s="9"/>
      <c r="H128" s="48"/>
      <c r="I128" s="48"/>
      <c r="J128" s="25"/>
      <c r="K128" s="21"/>
      <c r="L128" s="25"/>
      <c r="M128" s="11"/>
      <c r="N128" s="4"/>
      <c r="O128" s="9"/>
      <c r="P128" s="9"/>
      <c r="Q128" s="9"/>
      <c r="R128" s="48"/>
      <c r="S128" s="48"/>
      <c r="T128" s="25"/>
    </row>
    <row r="129" spans="1:20" ht="23.1" customHeight="1" x14ac:dyDescent="0.5">
      <c r="A129" s="25">
        <v>15</v>
      </c>
      <c r="B129" s="25">
        <v>27436</v>
      </c>
      <c r="C129" s="5" t="s">
        <v>14</v>
      </c>
      <c r="D129" s="9" t="s">
        <v>984</v>
      </c>
      <c r="E129" s="9"/>
      <c r="F129" s="9"/>
      <c r="G129" s="9"/>
      <c r="H129" s="48"/>
      <c r="I129" s="48"/>
      <c r="J129" s="25"/>
      <c r="K129" s="25"/>
      <c r="L129" s="25"/>
      <c r="M129" s="11"/>
      <c r="N129" s="4"/>
      <c r="O129" s="9"/>
      <c r="P129" s="9"/>
      <c r="Q129" s="9"/>
      <c r="R129" s="48"/>
      <c r="S129" s="48"/>
      <c r="T129" s="25"/>
    </row>
    <row r="130" spans="1:20" ht="23.1" customHeight="1" x14ac:dyDescent="0.5">
      <c r="A130" s="21">
        <v>16</v>
      </c>
      <c r="B130" s="25">
        <v>27316</v>
      </c>
      <c r="C130" s="5" t="s">
        <v>14</v>
      </c>
      <c r="D130" s="9" t="s">
        <v>985</v>
      </c>
      <c r="E130" s="9"/>
      <c r="F130" s="9"/>
      <c r="G130" s="9"/>
      <c r="H130" s="48"/>
      <c r="I130" s="48"/>
      <c r="J130" s="25"/>
      <c r="K130" s="25"/>
      <c r="L130" s="25"/>
      <c r="N130" s="4"/>
      <c r="O130" s="9"/>
      <c r="P130" s="9"/>
      <c r="Q130" s="9"/>
      <c r="R130" s="48"/>
      <c r="S130" s="48"/>
      <c r="T130" s="25"/>
    </row>
    <row r="131" spans="1:20" ht="23.1" customHeight="1" x14ac:dyDescent="0.5">
      <c r="A131" s="25">
        <v>17</v>
      </c>
      <c r="B131" s="25">
        <v>28887</v>
      </c>
      <c r="C131" s="5" t="s">
        <v>14</v>
      </c>
      <c r="D131" s="9" t="s">
        <v>1363</v>
      </c>
      <c r="E131" s="9"/>
      <c r="F131" s="9"/>
      <c r="G131" s="9"/>
      <c r="H131" s="48"/>
      <c r="I131" s="48"/>
      <c r="J131" s="25"/>
      <c r="K131" s="21"/>
      <c r="L131" s="25"/>
      <c r="M131" s="11"/>
      <c r="N131" s="4"/>
      <c r="O131" s="9"/>
      <c r="P131" s="9"/>
      <c r="Q131" s="9"/>
      <c r="R131" s="48"/>
      <c r="S131" s="48"/>
      <c r="T131" s="25"/>
    </row>
    <row r="132" spans="1:20" ht="23.1" customHeight="1" x14ac:dyDescent="0.5">
      <c r="A132" s="25">
        <v>18</v>
      </c>
      <c r="B132" s="25">
        <v>27287</v>
      </c>
      <c r="C132" s="5" t="s">
        <v>14</v>
      </c>
      <c r="D132" s="9" t="s">
        <v>986</v>
      </c>
      <c r="E132" s="9"/>
      <c r="F132" s="9"/>
      <c r="G132" s="9"/>
      <c r="H132" s="48"/>
      <c r="I132" s="48"/>
      <c r="J132" s="25"/>
      <c r="K132" s="25"/>
      <c r="L132" s="25"/>
      <c r="M132" s="11"/>
      <c r="N132" s="4"/>
      <c r="O132" s="9"/>
      <c r="P132" s="9"/>
      <c r="Q132" s="9"/>
      <c r="R132" s="48"/>
      <c r="S132" s="48"/>
      <c r="T132" s="25"/>
    </row>
    <row r="133" spans="1:20" ht="23.1" customHeight="1" x14ac:dyDescent="0.5">
      <c r="A133" s="21">
        <v>19</v>
      </c>
      <c r="B133" s="25">
        <v>27440</v>
      </c>
      <c r="C133" s="5" t="s">
        <v>14</v>
      </c>
      <c r="D133" s="9" t="s">
        <v>987</v>
      </c>
      <c r="E133" s="9"/>
      <c r="F133" s="9"/>
      <c r="G133" s="9"/>
      <c r="H133" s="48"/>
      <c r="I133" s="48"/>
      <c r="J133" s="25"/>
      <c r="K133" s="21"/>
      <c r="L133" s="25"/>
      <c r="M133" s="11"/>
      <c r="N133" s="4"/>
      <c r="O133" s="9"/>
      <c r="P133" s="9"/>
      <c r="Q133" s="9"/>
      <c r="R133" s="48"/>
      <c r="S133" s="48"/>
      <c r="T133" s="25"/>
    </row>
    <row r="134" spans="1:20" ht="23.1" customHeight="1" x14ac:dyDescent="0.5">
      <c r="A134" s="25">
        <v>20</v>
      </c>
      <c r="B134" s="25">
        <v>28888</v>
      </c>
      <c r="C134" s="5" t="s">
        <v>14</v>
      </c>
      <c r="D134" s="9" t="s">
        <v>988</v>
      </c>
      <c r="E134" s="9"/>
      <c r="F134" s="9"/>
      <c r="G134" s="9"/>
      <c r="H134" s="48"/>
      <c r="I134" s="48"/>
      <c r="J134" s="25"/>
      <c r="K134" s="25"/>
      <c r="L134" s="25"/>
      <c r="M134" s="11"/>
      <c r="N134" s="4"/>
      <c r="O134" s="9"/>
      <c r="P134" s="9"/>
      <c r="Q134" s="9"/>
      <c r="R134" s="48"/>
      <c r="S134" s="48"/>
      <c r="T134" s="25"/>
    </row>
    <row r="135" spans="1:20" ht="23.1" customHeight="1" x14ac:dyDescent="0.5">
      <c r="A135" s="21">
        <v>21</v>
      </c>
      <c r="B135" s="25">
        <v>27290</v>
      </c>
      <c r="C135" s="5" t="s">
        <v>14</v>
      </c>
      <c r="D135" s="9" t="s">
        <v>989</v>
      </c>
      <c r="E135" s="9"/>
      <c r="F135" s="9"/>
      <c r="G135" s="9"/>
      <c r="H135" s="48"/>
      <c r="I135" s="48"/>
      <c r="J135" s="25"/>
      <c r="K135" s="21"/>
      <c r="L135" s="25"/>
      <c r="M135" s="11"/>
      <c r="N135" s="4"/>
      <c r="O135" s="9"/>
      <c r="P135" s="9"/>
      <c r="Q135" s="9"/>
      <c r="R135" s="48"/>
      <c r="S135" s="48"/>
      <c r="T135" s="25"/>
    </row>
    <row r="136" spans="1:20" ht="23.1" customHeight="1" x14ac:dyDescent="0.5">
      <c r="A136" s="25">
        <v>22</v>
      </c>
      <c r="B136" s="25">
        <v>28889</v>
      </c>
      <c r="C136" s="5" t="s">
        <v>14</v>
      </c>
      <c r="D136" s="9" t="s">
        <v>990</v>
      </c>
      <c r="E136" s="9"/>
      <c r="F136" s="9"/>
      <c r="G136" s="9"/>
      <c r="H136" s="48"/>
      <c r="I136" s="48"/>
      <c r="J136" s="25"/>
      <c r="K136" s="25"/>
      <c r="L136" s="25"/>
      <c r="M136" s="11"/>
      <c r="N136" s="4"/>
      <c r="O136" s="9"/>
      <c r="P136" s="9"/>
      <c r="Q136" s="9"/>
      <c r="R136" s="48"/>
      <c r="S136" s="48"/>
      <c r="T136" s="25"/>
    </row>
    <row r="137" spans="1:20" ht="23.1" customHeight="1" x14ac:dyDescent="0.5">
      <c r="A137" s="25">
        <v>23</v>
      </c>
      <c r="B137" s="25">
        <v>27259</v>
      </c>
      <c r="C137" s="5" t="s">
        <v>14</v>
      </c>
      <c r="D137" s="9" t="s">
        <v>991</v>
      </c>
      <c r="E137" s="9"/>
      <c r="F137" s="9"/>
      <c r="G137" s="9"/>
      <c r="H137" s="48"/>
      <c r="I137" s="48"/>
      <c r="J137" s="25"/>
      <c r="K137" s="21"/>
      <c r="L137" s="25"/>
      <c r="N137" s="4"/>
      <c r="O137" s="9"/>
      <c r="P137" s="9"/>
      <c r="Q137" s="9"/>
      <c r="R137" s="48"/>
      <c r="S137" s="48"/>
      <c r="T137" s="25"/>
    </row>
    <row r="138" spans="1:20" ht="23.1" customHeight="1" x14ac:dyDescent="0.5">
      <c r="A138" s="21">
        <v>24</v>
      </c>
      <c r="B138" s="25">
        <v>28890</v>
      </c>
      <c r="C138" s="5" t="s">
        <v>14</v>
      </c>
      <c r="D138" s="9" t="s">
        <v>992</v>
      </c>
      <c r="E138" s="9"/>
      <c r="F138" s="9"/>
      <c r="G138" s="9"/>
      <c r="H138" s="48"/>
      <c r="I138" s="48"/>
      <c r="J138" s="25"/>
      <c r="K138" s="25"/>
      <c r="L138" s="25"/>
      <c r="M138" s="11"/>
      <c r="N138" s="4"/>
      <c r="O138" s="9"/>
      <c r="P138" s="9"/>
      <c r="Q138" s="9"/>
      <c r="R138" s="48"/>
      <c r="S138" s="48"/>
      <c r="T138" s="25"/>
    </row>
    <row r="139" spans="1:20" ht="23.1" customHeight="1" x14ac:dyDescent="0.5">
      <c r="A139" s="25">
        <v>25</v>
      </c>
      <c r="B139" s="25">
        <v>28891</v>
      </c>
      <c r="C139" s="5" t="s">
        <v>14</v>
      </c>
      <c r="D139" s="9" t="s">
        <v>993</v>
      </c>
      <c r="E139" s="9"/>
      <c r="F139" s="9"/>
      <c r="G139" s="9"/>
      <c r="H139" s="48"/>
      <c r="I139" s="48"/>
      <c r="J139" s="25"/>
      <c r="K139" s="25"/>
      <c r="L139" s="25"/>
      <c r="M139" s="11"/>
      <c r="N139" s="4"/>
      <c r="O139" s="9"/>
      <c r="P139" s="9"/>
      <c r="Q139" s="9"/>
      <c r="R139" s="48"/>
      <c r="S139" s="48"/>
      <c r="T139" s="25"/>
    </row>
    <row r="140" spans="1:20" ht="23.1" customHeight="1" x14ac:dyDescent="0.5">
      <c r="A140" s="21">
        <v>26</v>
      </c>
      <c r="B140" s="25">
        <v>28892</v>
      </c>
      <c r="C140" s="5" t="s">
        <v>14</v>
      </c>
      <c r="D140" s="9" t="s">
        <v>994</v>
      </c>
      <c r="E140" s="9"/>
      <c r="F140" s="9"/>
      <c r="G140" s="9"/>
      <c r="H140" s="48"/>
      <c r="I140" s="48"/>
      <c r="J140" s="25"/>
      <c r="K140" s="25"/>
      <c r="L140" s="25"/>
      <c r="M140" s="11"/>
      <c r="N140" s="4"/>
      <c r="O140" s="9"/>
      <c r="P140" s="9"/>
      <c r="Q140" s="9"/>
      <c r="R140" s="48"/>
      <c r="S140" s="48"/>
      <c r="T140" s="25"/>
    </row>
    <row r="141" spans="1:20" ht="23.1" customHeight="1" x14ac:dyDescent="0.5">
      <c r="A141" s="25">
        <v>27</v>
      </c>
      <c r="B141" s="25">
        <v>28893</v>
      </c>
      <c r="C141" s="5" t="s">
        <v>14</v>
      </c>
      <c r="D141" s="9" t="s">
        <v>995</v>
      </c>
      <c r="E141" s="50"/>
      <c r="F141" s="50"/>
      <c r="G141" s="50"/>
      <c r="H141" s="25"/>
      <c r="I141" s="25"/>
      <c r="J141" s="25"/>
      <c r="K141" s="25"/>
      <c r="L141" s="25"/>
      <c r="M141" s="11"/>
      <c r="N141" s="4"/>
      <c r="O141" s="50"/>
      <c r="P141" s="50"/>
      <c r="Q141" s="50"/>
      <c r="R141" s="25"/>
      <c r="S141" s="25"/>
      <c r="T141" s="25"/>
    </row>
    <row r="142" spans="1:20" ht="23.1" customHeight="1" x14ac:dyDescent="0.5">
      <c r="A142" s="51" t="s">
        <v>15</v>
      </c>
      <c r="B142" s="52"/>
      <c r="H142" s="87"/>
      <c r="I142" s="87"/>
      <c r="J142" s="87"/>
      <c r="K142" s="87"/>
      <c r="L142" s="52"/>
      <c r="R142" s="87"/>
      <c r="S142" s="87"/>
      <c r="T142" s="87"/>
    </row>
    <row r="143" spans="1:20" ht="23.1" customHeight="1" x14ac:dyDescent="0.5">
      <c r="A143" s="224" t="s">
        <v>202</v>
      </c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</row>
    <row r="144" spans="1:20" ht="23.1" customHeight="1" x14ac:dyDescent="0.5">
      <c r="A144" s="224" t="s">
        <v>203</v>
      </c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</row>
    <row r="145" spans="1:20" ht="23.1" customHeight="1" x14ac:dyDescent="0.5">
      <c r="A145" s="225" t="s">
        <v>552</v>
      </c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</row>
    <row r="146" spans="1:20" ht="23.1" customHeight="1" x14ac:dyDescent="0.5">
      <c r="A146" s="225" t="s">
        <v>1386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</row>
    <row r="147" spans="1:20" ht="23.1" customHeight="1" x14ac:dyDescent="0.5">
      <c r="A147" s="226" t="s">
        <v>2156</v>
      </c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</row>
    <row r="148" spans="1:20" ht="23.1" customHeight="1" x14ac:dyDescent="0.5">
      <c r="A148" s="227" t="s">
        <v>1142</v>
      </c>
      <c r="B148" s="227"/>
      <c r="C148" s="227"/>
      <c r="D148" s="227"/>
      <c r="E148" s="227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</row>
    <row r="149" spans="1:20" ht="23.1" customHeight="1" x14ac:dyDescent="0.5">
      <c r="A149" s="41" t="s">
        <v>7</v>
      </c>
      <c r="B149" s="41" t="s">
        <v>7</v>
      </c>
      <c r="C149" s="228" t="s">
        <v>3</v>
      </c>
      <c r="D149" s="229"/>
      <c r="E149" s="228" t="s">
        <v>5</v>
      </c>
      <c r="F149" s="230"/>
      <c r="G149" s="230"/>
      <c r="H149" s="230"/>
      <c r="I149" s="230"/>
      <c r="J149" s="229"/>
      <c r="K149" s="41" t="s">
        <v>7</v>
      </c>
      <c r="L149" s="41" t="s">
        <v>7</v>
      </c>
      <c r="M149" s="228" t="s">
        <v>3</v>
      </c>
      <c r="N149" s="229"/>
      <c r="O149" s="228" t="s">
        <v>5</v>
      </c>
      <c r="P149" s="230"/>
      <c r="Q149" s="230"/>
      <c r="R149" s="230"/>
      <c r="S149" s="230"/>
      <c r="T149" s="229"/>
    </row>
    <row r="150" spans="1:20" ht="23.1" customHeight="1" x14ac:dyDescent="0.5">
      <c r="A150" s="42" t="s">
        <v>6</v>
      </c>
      <c r="B150" s="42" t="s">
        <v>4</v>
      </c>
      <c r="C150" s="222"/>
      <c r="D150" s="223"/>
      <c r="E150" s="43" t="s">
        <v>553</v>
      </c>
      <c r="F150" s="43" t="s">
        <v>8</v>
      </c>
      <c r="G150" s="43" t="s">
        <v>554</v>
      </c>
      <c r="H150" s="43" t="s">
        <v>10</v>
      </c>
      <c r="I150" s="44" t="s">
        <v>2</v>
      </c>
      <c r="J150" s="44" t="s">
        <v>9</v>
      </c>
      <c r="K150" s="42" t="s">
        <v>6</v>
      </c>
      <c r="L150" s="42" t="s">
        <v>4</v>
      </c>
      <c r="M150" s="222"/>
      <c r="N150" s="223"/>
      <c r="O150" s="43" t="s">
        <v>553</v>
      </c>
      <c r="P150" s="43" t="s">
        <v>8</v>
      </c>
      <c r="Q150" s="43" t="s">
        <v>554</v>
      </c>
      <c r="R150" s="43" t="s">
        <v>10</v>
      </c>
      <c r="S150" s="44" t="s">
        <v>2</v>
      </c>
      <c r="T150" s="44" t="s">
        <v>9</v>
      </c>
    </row>
    <row r="151" spans="1:20" ht="23.1" customHeight="1" x14ac:dyDescent="0.5">
      <c r="A151" s="21">
        <v>1</v>
      </c>
      <c r="B151" s="25">
        <v>27230</v>
      </c>
      <c r="C151" s="5" t="s">
        <v>13</v>
      </c>
      <c r="D151" s="9" t="s">
        <v>1009</v>
      </c>
      <c r="E151" s="45"/>
      <c r="F151" s="45"/>
      <c r="G151" s="45"/>
      <c r="H151" s="46"/>
      <c r="I151" s="46"/>
      <c r="J151" s="21"/>
      <c r="K151" s="21">
        <v>28</v>
      </c>
      <c r="L151" s="25">
        <v>27291</v>
      </c>
      <c r="M151" s="5" t="s">
        <v>14</v>
      </c>
      <c r="N151" s="9" t="s">
        <v>1032</v>
      </c>
      <c r="O151" s="45"/>
      <c r="P151" s="45"/>
      <c r="Q151" s="45"/>
      <c r="R151" s="46"/>
      <c r="S151" s="46"/>
      <c r="T151" s="21"/>
    </row>
    <row r="152" spans="1:20" ht="23.1" customHeight="1" x14ac:dyDescent="0.5">
      <c r="A152" s="25">
        <v>2</v>
      </c>
      <c r="B152" s="25">
        <v>28899</v>
      </c>
      <c r="C152" s="5" t="s">
        <v>13</v>
      </c>
      <c r="D152" s="9" t="s">
        <v>1010</v>
      </c>
      <c r="E152" s="9"/>
      <c r="F152" s="9"/>
      <c r="G152" s="9"/>
      <c r="H152" s="48"/>
      <c r="I152" s="48"/>
      <c r="J152" s="25"/>
      <c r="K152" s="25">
        <v>29</v>
      </c>
      <c r="L152" s="25">
        <v>27443</v>
      </c>
      <c r="M152" s="5" t="s">
        <v>14</v>
      </c>
      <c r="N152" s="9" t="s">
        <v>1033</v>
      </c>
      <c r="O152" s="9"/>
      <c r="P152" s="9"/>
      <c r="Q152" s="9"/>
      <c r="R152" s="48"/>
      <c r="S152" s="48"/>
      <c r="T152" s="25"/>
    </row>
    <row r="153" spans="1:20" ht="23.1" customHeight="1" x14ac:dyDescent="0.5">
      <c r="A153" s="25">
        <v>3</v>
      </c>
      <c r="B153" s="25">
        <v>28900</v>
      </c>
      <c r="C153" s="5" t="s">
        <v>13</v>
      </c>
      <c r="D153" s="9" t="s">
        <v>1011</v>
      </c>
      <c r="E153" s="9"/>
      <c r="F153" s="9"/>
      <c r="G153" s="9"/>
      <c r="H153" s="48"/>
      <c r="I153" s="48"/>
      <c r="J153" s="25"/>
      <c r="K153" s="21">
        <v>30</v>
      </c>
      <c r="L153" s="25">
        <v>28910</v>
      </c>
      <c r="M153" s="5" t="s">
        <v>14</v>
      </c>
      <c r="N153" s="9" t="s">
        <v>1034</v>
      </c>
      <c r="O153" s="9"/>
      <c r="P153" s="9"/>
      <c r="Q153" s="9"/>
      <c r="R153" s="48"/>
      <c r="S153" s="48"/>
      <c r="T153" s="25"/>
    </row>
    <row r="154" spans="1:20" ht="23.1" customHeight="1" x14ac:dyDescent="0.5">
      <c r="A154" s="21">
        <v>4</v>
      </c>
      <c r="B154" s="25">
        <v>27343</v>
      </c>
      <c r="C154" s="5" t="s">
        <v>13</v>
      </c>
      <c r="D154" s="9" t="s">
        <v>1012</v>
      </c>
      <c r="E154" s="9"/>
      <c r="F154" s="9"/>
      <c r="G154" s="9"/>
      <c r="H154" s="48"/>
      <c r="I154" s="48"/>
      <c r="J154" s="25"/>
      <c r="K154" s="25">
        <v>31</v>
      </c>
      <c r="L154" s="25">
        <v>28911</v>
      </c>
      <c r="M154" s="5" t="s">
        <v>14</v>
      </c>
      <c r="N154" s="9" t="s">
        <v>1360</v>
      </c>
      <c r="O154" s="9"/>
      <c r="P154" s="9"/>
      <c r="Q154" s="9"/>
      <c r="R154" s="48"/>
      <c r="S154" s="48"/>
      <c r="T154" s="25"/>
    </row>
    <row r="155" spans="1:20" ht="23.1" customHeight="1" x14ac:dyDescent="0.5">
      <c r="A155" s="25">
        <v>5</v>
      </c>
      <c r="B155" s="25">
        <v>27349</v>
      </c>
      <c r="C155" s="5" t="s">
        <v>13</v>
      </c>
      <c r="D155" s="9" t="s">
        <v>1357</v>
      </c>
      <c r="E155" s="9"/>
      <c r="F155" s="9"/>
      <c r="G155" s="9"/>
      <c r="H155" s="48"/>
      <c r="I155" s="48"/>
      <c r="J155" s="25"/>
      <c r="K155" s="21">
        <v>32</v>
      </c>
      <c r="L155" s="25">
        <v>27410</v>
      </c>
      <c r="M155" s="5" t="s">
        <v>14</v>
      </c>
      <c r="N155" s="9" t="s">
        <v>1035</v>
      </c>
      <c r="O155" s="9"/>
      <c r="P155" s="9"/>
      <c r="Q155" s="9"/>
      <c r="R155" s="48"/>
      <c r="S155" s="48"/>
      <c r="T155" s="25"/>
    </row>
    <row r="156" spans="1:20" ht="23.1" customHeight="1" x14ac:dyDescent="0.5">
      <c r="A156" s="21">
        <v>6</v>
      </c>
      <c r="B156" s="25">
        <v>27425</v>
      </c>
      <c r="C156" s="5" t="s">
        <v>13</v>
      </c>
      <c r="D156" s="9" t="s">
        <v>1013</v>
      </c>
      <c r="E156" s="9"/>
      <c r="F156" s="9"/>
      <c r="G156" s="9"/>
      <c r="H156" s="48"/>
      <c r="I156" s="48"/>
      <c r="J156" s="25"/>
      <c r="K156" s="25">
        <v>33</v>
      </c>
      <c r="L156" s="25">
        <v>27885</v>
      </c>
      <c r="M156" s="5" t="s">
        <v>14</v>
      </c>
      <c r="N156" s="4" t="s">
        <v>1322</v>
      </c>
      <c r="O156" s="9"/>
      <c r="P156" s="9"/>
      <c r="Q156" s="9"/>
      <c r="R156" s="48"/>
      <c r="S156" s="48"/>
      <c r="T156" s="25"/>
    </row>
    <row r="157" spans="1:20" ht="23.1" customHeight="1" x14ac:dyDescent="0.5">
      <c r="A157" s="25">
        <v>7</v>
      </c>
      <c r="B157" s="25">
        <v>28971</v>
      </c>
      <c r="C157" s="5" t="s">
        <v>13</v>
      </c>
      <c r="D157" s="4" t="s">
        <v>1328</v>
      </c>
      <c r="E157" s="9"/>
      <c r="F157" s="9"/>
      <c r="G157" s="9"/>
      <c r="H157" s="48"/>
      <c r="I157" s="48"/>
      <c r="J157" s="25"/>
      <c r="K157" s="21">
        <v>34</v>
      </c>
      <c r="L157" s="25">
        <v>27225</v>
      </c>
      <c r="M157" s="5" t="s">
        <v>14</v>
      </c>
      <c r="N157" s="4" t="s">
        <v>1323</v>
      </c>
      <c r="O157" s="9"/>
      <c r="P157" s="9"/>
      <c r="Q157" s="9"/>
      <c r="R157" s="48"/>
      <c r="S157" s="48"/>
      <c r="T157" s="25"/>
    </row>
    <row r="158" spans="1:20" ht="23.1" customHeight="1" x14ac:dyDescent="0.5">
      <c r="A158" s="25">
        <v>8</v>
      </c>
      <c r="B158" s="25">
        <v>27275</v>
      </c>
      <c r="C158" s="5" t="s">
        <v>13</v>
      </c>
      <c r="D158" s="9" t="s">
        <v>1014</v>
      </c>
      <c r="E158" s="9"/>
      <c r="F158" s="9"/>
      <c r="G158" s="9"/>
      <c r="H158" s="48"/>
      <c r="I158" s="48"/>
      <c r="J158" s="25"/>
      <c r="K158" s="25">
        <v>35</v>
      </c>
      <c r="L158" s="25">
        <v>27226</v>
      </c>
      <c r="M158" s="5" t="s">
        <v>14</v>
      </c>
      <c r="N158" s="9" t="s">
        <v>1036</v>
      </c>
      <c r="O158" s="9"/>
      <c r="P158" s="9"/>
      <c r="Q158" s="9"/>
      <c r="R158" s="48"/>
      <c r="S158" s="48"/>
      <c r="T158" s="25"/>
    </row>
    <row r="159" spans="1:20" ht="23.1" customHeight="1" x14ac:dyDescent="0.5">
      <c r="A159" s="21">
        <v>9</v>
      </c>
      <c r="B159" s="25">
        <v>27427</v>
      </c>
      <c r="C159" s="5" t="s">
        <v>13</v>
      </c>
      <c r="D159" s="9" t="s">
        <v>1015</v>
      </c>
      <c r="E159" s="9"/>
      <c r="F159" s="9"/>
      <c r="G159" s="9"/>
      <c r="H159" s="48"/>
      <c r="I159" s="48"/>
      <c r="J159" s="25"/>
      <c r="K159" s="21">
        <v>36</v>
      </c>
      <c r="L159" s="25">
        <v>27228</v>
      </c>
      <c r="M159" s="5" t="s">
        <v>14</v>
      </c>
      <c r="N159" s="9" t="s">
        <v>1037</v>
      </c>
      <c r="O159" s="9"/>
      <c r="P159" s="9"/>
      <c r="Q159" s="9"/>
      <c r="R159" s="48"/>
      <c r="S159" s="48"/>
      <c r="T159" s="25"/>
    </row>
    <row r="160" spans="1:20" ht="23.1" customHeight="1" x14ac:dyDescent="0.5">
      <c r="A160" s="25">
        <v>10</v>
      </c>
      <c r="B160" s="25">
        <v>28901</v>
      </c>
      <c r="C160" s="5" t="s">
        <v>13</v>
      </c>
      <c r="D160" s="4" t="s">
        <v>1016</v>
      </c>
      <c r="E160" s="9"/>
      <c r="F160" s="9"/>
      <c r="G160" s="9"/>
      <c r="H160" s="48"/>
      <c r="I160" s="48"/>
      <c r="J160" s="25"/>
      <c r="K160" s="21">
        <v>37</v>
      </c>
      <c r="L160" s="25">
        <v>27264</v>
      </c>
      <c r="M160" s="5" t="s">
        <v>14</v>
      </c>
      <c r="N160" s="9" t="s">
        <v>1038</v>
      </c>
      <c r="O160" s="9"/>
      <c r="P160" s="9"/>
      <c r="Q160" s="9"/>
      <c r="R160" s="48"/>
      <c r="S160" s="48"/>
      <c r="T160" s="25"/>
    </row>
    <row r="161" spans="1:20" ht="23.1" customHeight="1" x14ac:dyDescent="0.5">
      <c r="A161" s="21">
        <v>11</v>
      </c>
      <c r="B161" s="25">
        <v>28902</v>
      </c>
      <c r="C161" s="5" t="s">
        <v>13</v>
      </c>
      <c r="D161" s="9" t="s">
        <v>1017</v>
      </c>
      <c r="E161" s="9"/>
      <c r="F161" s="9"/>
      <c r="G161" s="9"/>
      <c r="H161" s="48"/>
      <c r="I161" s="48"/>
      <c r="J161" s="25"/>
      <c r="K161" s="25">
        <v>38</v>
      </c>
      <c r="L161" s="25">
        <v>28912</v>
      </c>
      <c r="M161" s="5" t="s">
        <v>14</v>
      </c>
      <c r="N161" s="9" t="s">
        <v>1039</v>
      </c>
      <c r="O161" s="9"/>
      <c r="P161" s="9"/>
      <c r="Q161" s="9"/>
      <c r="R161" s="48"/>
      <c r="S161" s="48"/>
      <c r="T161" s="25"/>
    </row>
    <row r="162" spans="1:20" ht="23.1" customHeight="1" x14ac:dyDescent="0.5">
      <c r="A162" s="25">
        <v>12</v>
      </c>
      <c r="B162" s="25">
        <v>27306</v>
      </c>
      <c r="C162" s="5" t="s">
        <v>13</v>
      </c>
      <c r="D162" s="9" t="s">
        <v>1358</v>
      </c>
      <c r="E162" s="9"/>
      <c r="F162" s="9"/>
      <c r="G162" s="9"/>
      <c r="H162" s="48"/>
      <c r="I162" s="48"/>
      <c r="J162" s="25"/>
      <c r="K162" s="21">
        <v>39</v>
      </c>
      <c r="L162" s="25">
        <v>27416</v>
      </c>
      <c r="M162" s="5" t="s">
        <v>14</v>
      </c>
      <c r="N162" s="9" t="s">
        <v>1041</v>
      </c>
      <c r="O162" s="9"/>
      <c r="P162" s="9"/>
      <c r="Q162" s="9"/>
      <c r="R162" s="48"/>
      <c r="S162" s="48"/>
      <c r="T162" s="25"/>
    </row>
    <row r="163" spans="1:20" ht="23.1" customHeight="1" x14ac:dyDescent="0.5">
      <c r="A163" s="25">
        <v>13</v>
      </c>
      <c r="B163" s="25">
        <v>28903</v>
      </c>
      <c r="C163" s="5" t="s">
        <v>13</v>
      </c>
      <c r="D163" s="9" t="s">
        <v>1018</v>
      </c>
      <c r="E163" s="9"/>
      <c r="F163" s="9"/>
      <c r="G163" s="9"/>
      <c r="H163" s="48"/>
      <c r="I163" s="48"/>
      <c r="J163" s="25"/>
      <c r="K163" s="25">
        <v>40</v>
      </c>
      <c r="L163" s="25">
        <v>27372</v>
      </c>
      <c r="M163" s="5" t="s">
        <v>14</v>
      </c>
      <c r="N163" s="9" t="s">
        <v>1042</v>
      </c>
      <c r="O163" s="9"/>
      <c r="P163" s="9"/>
      <c r="Q163" s="9"/>
      <c r="R163" s="48"/>
      <c r="S163" s="48"/>
      <c r="T163" s="25"/>
    </row>
    <row r="164" spans="1:20" ht="23.1" customHeight="1" x14ac:dyDescent="0.5">
      <c r="A164" s="21">
        <v>14</v>
      </c>
      <c r="B164" s="25">
        <v>27391</v>
      </c>
      <c r="C164" s="5" t="s">
        <v>13</v>
      </c>
      <c r="D164" s="9" t="s">
        <v>1019</v>
      </c>
      <c r="E164" s="9"/>
      <c r="F164" s="9"/>
      <c r="G164" s="9"/>
      <c r="H164" s="48"/>
      <c r="I164" s="48"/>
      <c r="J164" s="25"/>
      <c r="K164" s="21">
        <v>41</v>
      </c>
      <c r="L164" s="25">
        <v>27490</v>
      </c>
      <c r="M164" s="5" t="s">
        <v>14</v>
      </c>
      <c r="N164" s="9" t="s">
        <v>1043</v>
      </c>
      <c r="O164" s="9"/>
      <c r="P164" s="9"/>
      <c r="Q164" s="9"/>
      <c r="R164" s="48"/>
      <c r="S164" s="48"/>
      <c r="T164" s="25"/>
    </row>
    <row r="165" spans="1:20" ht="23.1" customHeight="1" x14ac:dyDescent="0.5">
      <c r="A165" s="25">
        <v>15</v>
      </c>
      <c r="B165" s="25">
        <v>27280</v>
      </c>
      <c r="C165" s="5" t="s">
        <v>14</v>
      </c>
      <c r="D165" s="9" t="s">
        <v>1020</v>
      </c>
      <c r="E165" s="9"/>
      <c r="F165" s="9"/>
      <c r="G165" s="9"/>
      <c r="H165" s="48"/>
      <c r="I165" s="48"/>
      <c r="J165" s="25"/>
      <c r="K165" s="25"/>
      <c r="L165" s="25"/>
      <c r="M165" s="11"/>
      <c r="N165" s="4"/>
      <c r="O165" s="9"/>
      <c r="P165" s="9"/>
      <c r="Q165" s="9"/>
      <c r="R165" s="48"/>
      <c r="S165" s="48"/>
      <c r="T165" s="25"/>
    </row>
    <row r="166" spans="1:20" ht="23.1" customHeight="1" x14ac:dyDescent="0.5">
      <c r="A166" s="21">
        <v>16</v>
      </c>
      <c r="B166" s="25">
        <v>28904</v>
      </c>
      <c r="C166" s="5" t="s">
        <v>14</v>
      </c>
      <c r="D166" s="9" t="s">
        <v>1021</v>
      </c>
      <c r="E166" s="9"/>
      <c r="F166" s="9"/>
      <c r="G166" s="9"/>
      <c r="H166" s="48"/>
      <c r="I166" s="48"/>
      <c r="J166" s="25"/>
      <c r="K166" s="25"/>
      <c r="L166" s="25"/>
      <c r="M166" s="11"/>
      <c r="N166" s="4"/>
      <c r="O166" s="9"/>
      <c r="P166" s="9"/>
      <c r="Q166" s="9"/>
      <c r="R166" s="48"/>
      <c r="S166" s="48"/>
      <c r="T166" s="25"/>
    </row>
    <row r="167" spans="1:20" ht="23.1" customHeight="1" x14ac:dyDescent="0.5">
      <c r="A167" s="25">
        <v>17</v>
      </c>
      <c r="B167" s="25">
        <v>28905</v>
      </c>
      <c r="C167" s="5" t="s">
        <v>14</v>
      </c>
      <c r="D167" s="9" t="s">
        <v>1022</v>
      </c>
      <c r="E167" s="9"/>
      <c r="F167" s="9"/>
      <c r="G167" s="9"/>
      <c r="H167" s="48"/>
      <c r="I167" s="48"/>
      <c r="J167" s="25"/>
      <c r="K167" s="21"/>
      <c r="L167" s="25"/>
      <c r="M167" s="11"/>
      <c r="N167" s="4"/>
      <c r="O167" s="9"/>
      <c r="P167" s="9"/>
      <c r="Q167" s="9"/>
      <c r="R167" s="48"/>
      <c r="S167" s="48"/>
      <c r="T167" s="25"/>
    </row>
    <row r="168" spans="1:20" ht="23.1" customHeight="1" x14ac:dyDescent="0.5">
      <c r="A168" s="25">
        <v>18</v>
      </c>
      <c r="B168" s="25">
        <v>27397</v>
      </c>
      <c r="C168" s="5" t="s">
        <v>14</v>
      </c>
      <c r="D168" s="9" t="s">
        <v>1023</v>
      </c>
      <c r="E168" s="9"/>
      <c r="F168" s="9"/>
      <c r="G168" s="9"/>
      <c r="H168" s="48"/>
      <c r="I168" s="48"/>
      <c r="J168" s="25"/>
      <c r="K168" s="25"/>
      <c r="L168" s="25"/>
      <c r="M168" s="11"/>
      <c r="N168" s="4"/>
      <c r="O168" s="9"/>
      <c r="P168" s="9"/>
      <c r="Q168" s="9"/>
      <c r="R168" s="48"/>
      <c r="S168" s="48"/>
      <c r="T168" s="25"/>
    </row>
    <row r="169" spans="1:20" ht="23.1" customHeight="1" x14ac:dyDescent="0.5">
      <c r="A169" s="21">
        <v>19</v>
      </c>
      <c r="B169" s="25">
        <v>28906</v>
      </c>
      <c r="C169" s="5" t="s">
        <v>14</v>
      </c>
      <c r="D169" s="9" t="s">
        <v>1024</v>
      </c>
      <c r="E169" s="9"/>
      <c r="F169" s="9"/>
      <c r="G169" s="9"/>
      <c r="H169" s="48"/>
      <c r="I169" s="48"/>
      <c r="J169" s="25"/>
      <c r="K169" s="21"/>
      <c r="L169" s="25"/>
      <c r="M169" s="11"/>
      <c r="N169" s="4"/>
      <c r="O169" s="9"/>
      <c r="P169" s="9"/>
      <c r="Q169" s="9"/>
      <c r="R169" s="48"/>
      <c r="S169" s="48"/>
      <c r="T169" s="25"/>
    </row>
    <row r="170" spans="1:20" ht="23.1" customHeight="1" x14ac:dyDescent="0.5">
      <c r="A170" s="25">
        <v>20</v>
      </c>
      <c r="B170" s="25">
        <v>28907</v>
      </c>
      <c r="C170" s="5" t="s">
        <v>14</v>
      </c>
      <c r="D170" s="9" t="s">
        <v>1025</v>
      </c>
      <c r="E170" s="9"/>
      <c r="F170" s="9"/>
      <c r="G170" s="9"/>
      <c r="H170" s="48"/>
      <c r="I170" s="48"/>
      <c r="J170" s="25"/>
      <c r="K170" s="25"/>
      <c r="L170" s="25"/>
      <c r="M170" s="11"/>
      <c r="N170" s="4"/>
      <c r="O170" s="9"/>
      <c r="P170" s="9"/>
      <c r="Q170" s="9"/>
      <c r="R170" s="48"/>
      <c r="S170" s="48"/>
      <c r="T170" s="25"/>
    </row>
    <row r="171" spans="1:20" ht="23.1" customHeight="1" x14ac:dyDescent="0.5">
      <c r="A171" s="21">
        <v>21</v>
      </c>
      <c r="B171" s="25">
        <v>27318</v>
      </c>
      <c r="C171" s="5" t="s">
        <v>14</v>
      </c>
      <c r="D171" s="9" t="s">
        <v>1026</v>
      </c>
      <c r="E171" s="9"/>
      <c r="F171" s="9"/>
      <c r="G171" s="9"/>
      <c r="H171" s="48"/>
      <c r="I171" s="48"/>
      <c r="J171" s="25"/>
      <c r="K171" s="21"/>
      <c r="L171" s="25"/>
      <c r="M171" s="11"/>
      <c r="N171" s="4"/>
      <c r="O171" s="9"/>
      <c r="P171" s="9"/>
      <c r="Q171" s="9"/>
      <c r="R171" s="48"/>
      <c r="S171" s="48"/>
      <c r="T171" s="25"/>
    </row>
    <row r="172" spans="1:20" ht="23.1" customHeight="1" x14ac:dyDescent="0.5">
      <c r="A172" s="25">
        <v>22</v>
      </c>
      <c r="B172" s="25">
        <v>28908</v>
      </c>
      <c r="C172" s="5" t="s">
        <v>14</v>
      </c>
      <c r="D172" s="9" t="s">
        <v>1027</v>
      </c>
      <c r="E172" s="9"/>
      <c r="F172" s="9"/>
      <c r="G172" s="9"/>
      <c r="H172" s="48"/>
      <c r="I172" s="48"/>
      <c r="J172" s="25"/>
      <c r="K172" s="25"/>
      <c r="L172" s="25"/>
      <c r="M172" s="11"/>
      <c r="N172" s="4"/>
      <c r="O172" s="9"/>
      <c r="P172" s="9"/>
      <c r="Q172" s="9"/>
      <c r="R172" s="48"/>
      <c r="S172" s="48"/>
      <c r="T172" s="25"/>
    </row>
    <row r="173" spans="1:20" ht="23.1" customHeight="1" x14ac:dyDescent="0.5">
      <c r="A173" s="25">
        <v>23</v>
      </c>
      <c r="B173" s="25">
        <v>27438</v>
      </c>
      <c r="C173" s="5" t="s">
        <v>14</v>
      </c>
      <c r="D173" s="9" t="s">
        <v>1028</v>
      </c>
      <c r="E173" s="9"/>
      <c r="F173" s="9"/>
      <c r="G173" s="9"/>
      <c r="H173" s="48"/>
      <c r="I173" s="48"/>
      <c r="J173" s="25"/>
      <c r="K173" s="21"/>
      <c r="L173" s="25"/>
      <c r="N173" s="4"/>
      <c r="O173" s="9"/>
      <c r="P173" s="9"/>
      <c r="Q173" s="9"/>
      <c r="R173" s="48"/>
      <c r="S173" s="48"/>
      <c r="T173" s="25"/>
    </row>
    <row r="174" spans="1:20" ht="23.1" customHeight="1" x14ac:dyDescent="0.5">
      <c r="A174" s="21">
        <v>24</v>
      </c>
      <c r="B174" s="25">
        <v>27471</v>
      </c>
      <c r="C174" s="5" t="s">
        <v>14</v>
      </c>
      <c r="D174" s="9" t="s">
        <v>1029</v>
      </c>
      <c r="E174" s="9"/>
      <c r="F174" s="9"/>
      <c r="G174" s="9"/>
      <c r="H174" s="48"/>
      <c r="I174" s="48"/>
      <c r="J174" s="25"/>
      <c r="K174" s="25"/>
      <c r="L174" s="25"/>
      <c r="M174" s="11"/>
      <c r="N174" s="4"/>
      <c r="O174" s="9"/>
      <c r="P174" s="9"/>
      <c r="Q174" s="9"/>
      <c r="R174" s="48"/>
      <c r="S174" s="48"/>
      <c r="T174" s="25"/>
    </row>
    <row r="175" spans="1:20" ht="23.1" customHeight="1" x14ac:dyDescent="0.5">
      <c r="A175" s="25">
        <v>25</v>
      </c>
      <c r="B175" s="25">
        <v>27211</v>
      </c>
      <c r="C175" s="5" t="s">
        <v>14</v>
      </c>
      <c r="D175" s="9" t="s">
        <v>1030</v>
      </c>
      <c r="E175" s="9"/>
      <c r="F175" s="9"/>
      <c r="G175" s="9"/>
      <c r="H175" s="48"/>
      <c r="I175" s="48"/>
      <c r="J175" s="25"/>
      <c r="K175" s="25"/>
      <c r="L175" s="25"/>
      <c r="M175" s="11"/>
      <c r="N175" s="4"/>
      <c r="O175" s="9"/>
      <c r="P175" s="9"/>
      <c r="Q175" s="9"/>
      <c r="R175" s="48"/>
      <c r="S175" s="48"/>
      <c r="T175" s="25"/>
    </row>
    <row r="176" spans="1:20" ht="23.1" customHeight="1" x14ac:dyDescent="0.5">
      <c r="A176" s="21">
        <v>26</v>
      </c>
      <c r="B176" s="25">
        <v>28909</v>
      </c>
      <c r="C176" s="5" t="s">
        <v>14</v>
      </c>
      <c r="D176" s="9" t="s">
        <v>1359</v>
      </c>
      <c r="E176" s="9"/>
      <c r="F176" s="9"/>
      <c r="G176" s="9"/>
      <c r="H176" s="48"/>
      <c r="I176" s="48"/>
      <c r="J176" s="25"/>
      <c r="K176" s="25"/>
      <c r="L176" s="25"/>
      <c r="M176" s="11"/>
      <c r="N176" s="4"/>
      <c r="O176" s="9"/>
      <c r="P176" s="9"/>
      <c r="Q176" s="9"/>
      <c r="R176" s="48"/>
      <c r="S176" s="48"/>
      <c r="T176" s="25"/>
    </row>
    <row r="177" spans="1:20" ht="23.1" customHeight="1" x14ac:dyDescent="0.5">
      <c r="A177" s="25">
        <v>27</v>
      </c>
      <c r="B177" s="25">
        <v>27359</v>
      </c>
      <c r="C177" s="5" t="s">
        <v>14</v>
      </c>
      <c r="D177" s="9" t="s">
        <v>1031</v>
      </c>
      <c r="E177" s="50"/>
      <c r="F177" s="50"/>
      <c r="G177" s="50"/>
      <c r="H177" s="25"/>
      <c r="I177" s="25"/>
      <c r="J177" s="25"/>
      <c r="K177" s="25"/>
      <c r="L177" s="25"/>
      <c r="M177" s="11"/>
      <c r="N177" s="4"/>
      <c r="O177" s="50"/>
      <c r="P177" s="50"/>
      <c r="Q177" s="50"/>
      <c r="R177" s="25"/>
      <c r="S177" s="25"/>
      <c r="T177" s="25"/>
    </row>
    <row r="178" spans="1:20" ht="23.1" customHeight="1" x14ac:dyDescent="0.5">
      <c r="A178" s="51" t="s">
        <v>15</v>
      </c>
      <c r="B178" s="52"/>
      <c r="H178" s="87"/>
      <c r="I178" s="87"/>
      <c r="J178" s="87"/>
      <c r="K178" s="87"/>
      <c r="L178" s="52"/>
      <c r="R178" s="87"/>
      <c r="S178" s="87"/>
      <c r="T178" s="87"/>
    </row>
    <row r="179" spans="1:20" ht="23.1" customHeight="1" x14ac:dyDescent="0.5">
      <c r="A179" s="224" t="s">
        <v>202</v>
      </c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</row>
    <row r="180" spans="1:20" ht="23.1" customHeight="1" x14ac:dyDescent="0.5">
      <c r="A180" s="224" t="s">
        <v>203</v>
      </c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</row>
    <row r="181" spans="1:20" ht="23.1" customHeight="1" x14ac:dyDescent="0.5">
      <c r="A181" s="225" t="s">
        <v>552</v>
      </c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</row>
    <row r="182" spans="1:20" ht="23.1" customHeight="1" x14ac:dyDescent="0.5">
      <c r="A182" s="225" t="s">
        <v>1386</v>
      </c>
      <c r="B182" s="225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</row>
    <row r="183" spans="1:20" ht="23.1" customHeight="1" x14ac:dyDescent="0.5">
      <c r="A183" s="226" t="s">
        <v>2157</v>
      </c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</row>
    <row r="184" spans="1:20" ht="23.1" customHeight="1" x14ac:dyDescent="0.5">
      <c r="A184" s="227" t="s">
        <v>1142</v>
      </c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</row>
    <row r="185" spans="1:20" ht="23.1" customHeight="1" x14ac:dyDescent="0.5">
      <c r="A185" s="41" t="s">
        <v>7</v>
      </c>
      <c r="B185" s="41" t="s">
        <v>7</v>
      </c>
      <c r="C185" s="228" t="s">
        <v>3</v>
      </c>
      <c r="D185" s="229"/>
      <c r="E185" s="228" t="s">
        <v>5</v>
      </c>
      <c r="F185" s="230"/>
      <c r="G185" s="230"/>
      <c r="H185" s="230"/>
      <c r="I185" s="230"/>
      <c r="J185" s="229"/>
      <c r="K185" s="41" t="s">
        <v>7</v>
      </c>
      <c r="L185" s="41" t="s">
        <v>7</v>
      </c>
      <c r="M185" s="228" t="s">
        <v>3</v>
      </c>
      <c r="N185" s="229"/>
      <c r="O185" s="228" t="s">
        <v>5</v>
      </c>
      <c r="P185" s="230"/>
      <c r="Q185" s="230"/>
      <c r="R185" s="230"/>
      <c r="S185" s="230"/>
      <c r="T185" s="229"/>
    </row>
    <row r="186" spans="1:20" ht="23.1" customHeight="1" x14ac:dyDescent="0.5">
      <c r="A186" s="42" t="s">
        <v>6</v>
      </c>
      <c r="B186" s="42" t="s">
        <v>4</v>
      </c>
      <c r="C186" s="222"/>
      <c r="D186" s="223"/>
      <c r="E186" s="43" t="s">
        <v>553</v>
      </c>
      <c r="F186" s="43" t="s">
        <v>8</v>
      </c>
      <c r="G186" s="43" t="s">
        <v>554</v>
      </c>
      <c r="H186" s="43" t="s">
        <v>10</v>
      </c>
      <c r="I186" s="44" t="s">
        <v>2</v>
      </c>
      <c r="J186" s="44" t="s">
        <v>9</v>
      </c>
      <c r="K186" s="42" t="s">
        <v>6</v>
      </c>
      <c r="L186" s="42" t="s">
        <v>4</v>
      </c>
      <c r="M186" s="222"/>
      <c r="N186" s="223"/>
      <c r="O186" s="43" t="s">
        <v>553</v>
      </c>
      <c r="P186" s="43" t="s">
        <v>8</v>
      </c>
      <c r="Q186" s="43" t="s">
        <v>554</v>
      </c>
      <c r="R186" s="43" t="s">
        <v>10</v>
      </c>
      <c r="S186" s="44" t="s">
        <v>2</v>
      </c>
      <c r="T186" s="44" t="s">
        <v>9</v>
      </c>
    </row>
    <row r="187" spans="1:20" ht="23.1" customHeight="1" x14ac:dyDescent="0.5">
      <c r="A187" s="21">
        <v>1</v>
      </c>
      <c r="B187" s="25">
        <v>27338</v>
      </c>
      <c r="C187" s="5" t="s">
        <v>13</v>
      </c>
      <c r="D187" s="9" t="s">
        <v>1044</v>
      </c>
      <c r="E187" s="45"/>
      <c r="F187" s="45"/>
      <c r="G187" s="45"/>
      <c r="H187" s="46"/>
      <c r="I187" s="46"/>
      <c r="J187" s="21"/>
      <c r="K187" s="21">
        <v>28</v>
      </c>
      <c r="L187" s="25">
        <v>28973</v>
      </c>
      <c r="M187" s="11" t="s">
        <v>14</v>
      </c>
      <c r="N187" s="4" t="s">
        <v>1329</v>
      </c>
      <c r="O187" s="45"/>
      <c r="P187" s="45"/>
      <c r="Q187" s="45"/>
      <c r="R187" s="46"/>
      <c r="S187" s="46"/>
      <c r="T187" s="21"/>
    </row>
    <row r="188" spans="1:20" ht="23.1" customHeight="1" x14ac:dyDescent="0.5">
      <c r="A188" s="25">
        <v>2</v>
      </c>
      <c r="B188" s="25">
        <v>27340</v>
      </c>
      <c r="C188" s="5" t="s">
        <v>13</v>
      </c>
      <c r="D188" s="9" t="s">
        <v>1045</v>
      </c>
      <c r="E188" s="9"/>
      <c r="F188" s="9"/>
      <c r="G188" s="9"/>
      <c r="H188" s="48"/>
      <c r="I188" s="48"/>
      <c r="J188" s="25"/>
      <c r="K188" s="25">
        <v>29</v>
      </c>
      <c r="L188" s="25">
        <v>27223</v>
      </c>
      <c r="M188" s="5" t="s">
        <v>14</v>
      </c>
      <c r="N188" s="9" t="s">
        <v>1061</v>
      </c>
      <c r="O188" s="9"/>
      <c r="P188" s="9"/>
      <c r="Q188" s="9"/>
      <c r="R188" s="48"/>
      <c r="S188" s="48"/>
      <c r="T188" s="25"/>
    </row>
    <row r="189" spans="1:20" ht="23.1" customHeight="1" x14ac:dyDescent="0.5">
      <c r="A189" s="25">
        <v>3</v>
      </c>
      <c r="B189" s="25">
        <v>27378</v>
      </c>
      <c r="C189" s="5" t="s">
        <v>13</v>
      </c>
      <c r="D189" s="9" t="s">
        <v>1046</v>
      </c>
      <c r="E189" s="9"/>
      <c r="F189" s="9"/>
      <c r="G189" s="9"/>
      <c r="H189" s="48"/>
      <c r="I189" s="48"/>
      <c r="J189" s="25"/>
      <c r="K189" s="21">
        <v>30</v>
      </c>
      <c r="L189" s="25">
        <v>28922</v>
      </c>
      <c r="M189" s="5" t="s">
        <v>14</v>
      </c>
      <c r="N189" s="9" t="s">
        <v>1072</v>
      </c>
      <c r="O189" s="9"/>
      <c r="P189" s="9"/>
      <c r="Q189" s="9"/>
      <c r="R189" s="48"/>
      <c r="S189" s="48"/>
      <c r="T189" s="25"/>
    </row>
    <row r="190" spans="1:20" ht="23.1" customHeight="1" x14ac:dyDescent="0.5">
      <c r="A190" s="21">
        <v>4</v>
      </c>
      <c r="B190" s="25">
        <v>27341</v>
      </c>
      <c r="C190" s="5" t="s">
        <v>13</v>
      </c>
      <c r="D190" s="9" t="s">
        <v>977</v>
      </c>
      <c r="E190" s="9"/>
      <c r="F190" s="9"/>
      <c r="G190" s="9"/>
      <c r="H190" s="48"/>
      <c r="I190" s="48"/>
      <c r="J190" s="25"/>
      <c r="K190" s="25">
        <v>31</v>
      </c>
      <c r="L190" s="25">
        <v>27366</v>
      </c>
      <c r="M190" s="5" t="s">
        <v>14</v>
      </c>
      <c r="N190" s="9" t="s">
        <v>1062</v>
      </c>
      <c r="O190" s="9"/>
      <c r="P190" s="9"/>
      <c r="Q190" s="9"/>
      <c r="R190" s="48"/>
      <c r="S190" s="48"/>
      <c r="T190" s="25"/>
    </row>
    <row r="191" spans="1:20" ht="23.1" customHeight="1" x14ac:dyDescent="0.5">
      <c r="A191" s="25">
        <v>5</v>
      </c>
      <c r="B191" s="25">
        <v>27342</v>
      </c>
      <c r="C191" s="5" t="s">
        <v>13</v>
      </c>
      <c r="D191" s="9" t="s">
        <v>1047</v>
      </c>
      <c r="E191" s="9"/>
      <c r="F191" s="9"/>
      <c r="G191" s="9"/>
      <c r="H191" s="48"/>
      <c r="I191" s="48"/>
      <c r="J191" s="25"/>
      <c r="K191" s="21">
        <v>32</v>
      </c>
      <c r="L191" s="25">
        <v>27369</v>
      </c>
      <c r="M191" s="5" t="s">
        <v>14</v>
      </c>
      <c r="N191" s="9" t="s">
        <v>1063</v>
      </c>
      <c r="O191" s="9"/>
      <c r="P191" s="9"/>
      <c r="Q191" s="9"/>
      <c r="R191" s="48"/>
      <c r="S191" s="48"/>
      <c r="T191" s="25"/>
    </row>
    <row r="192" spans="1:20" ht="23.1" customHeight="1" x14ac:dyDescent="0.5">
      <c r="A192" s="21">
        <v>6</v>
      </c>
      <c r="B192" s="25">
        <v>28268</v>
      </c>
      <c r="C192" s="5" t="s">
        <v>13</v>
      </c>
      <c r="D192" s="9" t="s">
        <v>1301</v>
      </c>
      <c r="E192" s="9"/>
      <c r="F192" s="9"/>
      <c r="G192" s="9"/>
      <c r="H192" s="48"/>
      <c r="I192" s="48"/>
      <c r="J192" s="25"/>
      <c r="K192" s="25">
        <v>33</v>
      </c>
      <c r="L192" s="25">
        <v>28917</v>
      </c>
      <c r="M192" s="5" t="s">
        <v>14</v>
      </c>
      <c r="N192" s="9" t="s">
        <v>1064</v>
      </c>
      <c r="O192" s="9"/>
      <c r="P192" s="9"/>
      <c r="Q192" s="9"/>
      <c r="R192" s="48"/>
      <c r="S192" s="48"/>
      <c r="T192" s="25"/>
    </row>
    <row r="193" spans="1:20" ht="23.1" customHeight="1" x14ac:dyDescent="0.5">
      <c r="A193" s="25">
        <v>7</v>
      </c>
      <c r="B193" s="25">
        <v>27344</v>
      </c>
      <c r="C193" s="5" t="s">
        <v>13</v>
      </c>
      <c r="D193" s="9" t="s">
        <v>1048</v>
      </c>
      <c r="E193" s="9"/>
      <c r="F193" s="9"/>
      <c r="G193" s="9"/>
      <c r="H193" s="48"/>
      <c r="I193" s="48"/>
      <c r="J193" s="25"/>
      <c r="K193" s="21">
        <v>34</v>
      </c>
      <c r="L193" s="25">
        <v>27484</v>
      </c>
      <c r="M193" s="5" t="s">
        <v>14</v>
      </c>
      <c r="N193" s="9" t="s">
        <v>1302</v>
      </c>
      <c r="O193" s="9"/>
      <c r="P193" s="9"/>
      <c r="Q193" s="9"/>
      <c r="R193" s="48"/>
      <c r="S193" s="48"/>
      <c r="T193" s="25"/>
    </row>
    <row r="194" spans="1:20" ht="23.1" customHeight="1" x14ac:dyDescent="0.5">
      <c r="A194" s="25">
        <v>8</v>
      </c>
      <c r="B194" s="25">
        <v>28913</v>
      </c>
      <c r="C194" s="5" t="s">
        <v>13</v>
      </c>
      <c r="D194" s="9" t="s">
        <v>1049</v>
      </c>
      <c r="E194" s="9"/>
      <c r="F194" s="9"/>
      <c r="G194" s="9"/>
      <c r="H194" s="48"/>
      <c r="I194" s="48"/>
      <c r="J194" s="25"/>
      <c r="K194" s="25">
        <v>35</v>
      </c>
      <c r="L194" s="21">
        <v>28919</v>
      </c>
      <c r="M194" s="5" t="s">
        <v>14</v>
      </c>
      <c r="N194" s="9" t="s">
        <v>1069</v>
      </c>
      <c r="O194" s="9"/>
      <c r="P194" s="9"/>
      <c r="Q194" s="9"/>
      <c r="R194" s="48"/>
      <c r="S194" s="48"/>
      <c r="T194" s="25"/>
    </row>
    <row r="195" spans="1:20" ht="23.1" customHeight="1" x14ac:dyDescent="0.5">
      <c r="A195" s="21">
        <v>9</v>
      </c>
      <c r="B195" s="25">
        <v>27346</v>
      </c>
      <c r="C195" s="5" t="s">
        <v>13</v>
      </c>
      <c r="D195" s="9" t="s">
        <v>1050</v>
      </c>
      <c r="E195" s="9"/>
      <c r="F195" s="9"/>
      <c r="G195" s="9"/>
      <c r="H195" s="48"/>
      <c r="I195" s="48"/>
      <c r="J195" s="25"/>
      <c r="K195" s="25">
        <v>36</v>
      </c>
      <c r="L195" s="25">
        <v>27488</v>
      </c>
      <c r="M195" s="5" t="s">
        <v>14</v>
      </c>
      <c r="N195" s="9" t="s">
        <v>1065</v>
      </c>
      <c r="O195" s="9"/>
      <c r="P195" s="9"/>
      <c r="Q195" s="9"/>
      <c r="R195" s="48"/>
      <c r="S195" s="48"/>
      <c r="T195" s="25"/>
    </row>
    <row r="196" spans="1:20" ht="23.1" customHeight="1" x14ac:dyDescent="0.5">
      <c r="A196" s="25">
        <v>10</v>
      </c>
      <c r="B196" s="25">
        <v>27238</v>
      </c>
      <c r="C196" s="5" t="s">
        <v>13</v>
      </c>
      <c r="D196" s="9" t="s">
        <v>1051</v>
      </c>
      <c r="E196" s="9"/>
      <c r="F196" s="9"/>
      <c r="G196" s="9"/>
      <c r="H196" s="48"/>
      <c r="I196" s="48"/>
      <c r="J196" s="25"/>
      <c r="K196" s="25">
        <v>37</v>
      </c>
      <c r="L196" s="25">
        <v>27374</v>
      </c>
      <c r="M196" s="5" t="s">
        <v>14</v>
      </c>
      <c r="N196" s="9" t="s">
        <v>1066</v>
      </c>
      <c r="O196" s="9"/>
      <c r="P196" s="9"/>
      <c r="Q196" s="9"/>
      <c r="R196" s="48"/>
      <c r="S196" s="48"/>
      <c r="T196" s="25"/>
    </row>
    <row r="197" spans="1:20" ht="23.1" customHeight="1" x14ac:dyDescent="0.5">
      <c r="A197" s="21">
        <v>11</v>
      </c>
      <c r="B197" s="25">
        <v>28918</v>
      </c>
      <c r="C197" s="5" t="s">
        <v>13</v>
      </c>
      <c r="D197" s="9" t="s">
        <v>1068</v>
      </c>
      <c r="E197" s="9"/>
      <c r="F197" s="9"/>
      <c r="G197" s="9"/>
      <c r="H197" s="48"/>
      <c r="I197" s="48"/>
      <c r="J197" s="25"/>
      <c r="K197" s="25">
        <v>38</v>
      </c>
      <c r="L197" s="25">
        <v>27491</v>
      </c>
      <c r="M197" s="5" t="s">
        <v>14</v>
      </c>
      <c r="N197" s="9" t="s">
        <v>1067</v>
      </c>
      <c r="O197" s="9"/>
      <c r="P197" s="9"/>
      <c r="Q197" s="9"/>
      <c r="R197" s="48"/>
      <c r="S197" s="48"/>
      <c r="T197" s="25"/>
    </row>
    <row r="198" spans="1:20" ht="23.1" customHeight="1" x14ac:dyDescent="0.5">
      <c r="A198" s="25">
        <v>12</v>
      </c>
      <c r="B198" s="25">
        <v>28914</v>
      </c>
      <c r="C198" s="5" t="s">
        <v>13</v>
      </c>
      <c r="D198" s="4" t="s">
        <v>1052</v>
      </c>
      <c r="E198" s="9"/>
      <c r="F198" s="9"/>
      <c r="G198" s="9"/>
      <c r="H198" s="48"/>
      <c r="I198" s="48"/>
      <c r="J198" s="25"/>
      <c r="K198" s="21"/>
      <c r="L198" s="25"/>
      <c r="M198" s="11"/>
      <c r="N198" s="4"/>
      <c r="O198" s="9"/>
      <c r="P198" s="9"/>
      <c r="Q198" s="9"/>
      <c r="R198" s="48"/>
      <c r="S198" s="48"/>
      <c r="T198" s="25"/>
    </row>
    <row r="199" spans="1:20" ht="23.1" customHeight="1" x14ac:dyDescent="0.5">
      <c r="A199" s="25">
        <v>13</v>
      </c>
      <c r="B199" s="25">
        <v>28915</v>
      </c>
      <c r="C199" s="5" t="s">
        <v>13</v>
      </c>
      <c r="D199" s="9" t="s">
        <v>1053</v>
      </c>
      <c r="E199" s="9"/>
      <c r="F199" s="9"/>
      <c r="G199" s="9"/>
      <c r="H199" s="48"/>
      <c r="I199" s="48"/>
      <c r="J199" s="25"/>
      <c r="K199" s="25"/>
      <c r="L199" s="25"/>
      <c r="N199" s="4"/>
      <c r="O199" s="9"/>
      <c r="P199" s="9"/>
      <c r="Q199" s="9"/>
      <c r="R199" s="48"/>
      <c r="S199" s="48"/>
      <c r="T199" s="25"/>
    </row>
    <row r="200" spans="1:20" ht="23.1" customHeight="1" x14ac:dyDescent="0.5">
      <c r="A200" s="21">
        <v>14</v>
      </c>
      <c r="B200" s="25">
        <v>27278</v>
      </c>
      <c r="C200" s="5" t="s">
        <v>13</v>
      </c>
      <c r="D200" s="9" t="s">
        <v>1055</v>
      </c>
      <c r="E200" s="9"/>
      <c r="F200" s="9"/>
      <c r="G200" s="9"/>
      <c r="H200" s="48"/>
      <c r="I200" s="48"/>
      <c r="J200" s="25"/>
      <c r="K200" s="21"/>
      <c r="L200" s="25"/>
      <c r="M200" s="11"/>
      <c r="N200" s="4"/>
      <c r="O200" s="9"/>
      <c r="P200" s="9"/>
      <c r="Q200" s="9"/>
      <c r="R200" s="48"/>
      <c r="S200" s="48"/>
      <c r="T200" s="25"/>
    </row>
    <row r="201" spans="1:20" ht="23.1" customHeight="1" x14ac:dyDescent="0.5">
      <c r="A201" s="25">
        <v>15</v>
      </c>
      <c r="B201" s="25">
        <v>27357</v>
      </c>
      <c r="C201" s="5" t="s">
        <v>14</v>
      </c>
      <c r="D201" s="9" t="s">
        <v>1056</v>
      </c>
      <c r="E201" s="9"/>
      <c r="F201" s="9"/>
      <c r="G201" s="9"/>
      <c r="H201" s="48"/>
      <c r="I201" s="48"/>
      <c r="J201" s="25"/>
      <c r="K201" s="25"/>
      <c r="L201" s="25"/>
      <c r="M201" s="11"/>
      <c r="N201" s="4"/>
      <c r="O201" s="9"/>
      <c r="P201" s="9"/>
      <c r="Q201" s="9"/>
      <c r="R201" s="48"/>
      <c r="S201" s="48"/>
      <c r="T201" s="25"/>
    </row>
    <row r="202" spans="1:20" ht="23.1" customHeight="1" x14ac:dyDescent="0.5">
      <c r="A202" s="21">
        <v>16</v>
      </c>
      <c r="B202" s="25">
        <v>28924</v>
      </c>
      <c r="C202" s="5" t="s">
        <v>14</v>
      </c>
      <c r="D202" s="9" t="s">
        <v>1074</v>
      </c>
      <c r="E202" s="9"/>
      <c r="F202" s="9"/>
      <c r="G202" s="9"/>
      <c r="H202" s="48"/>
      <c r="I202" s="48"/>
      <c r="J202" s="25"/>
      <c r="K202" s="25"/>
      <c r="L202" s="25"/>
      <c r="N202" s="4"/>
      <c r="O202" s="9"/>
      <c r="P202" s="9"/>
      <c r="Q202" s="9"/>
      <c r="R202" s="48"/>
      <c r="S202" s="48"/>
      <c r="T202" s="25"/>
    </row>
    <row r="203" spans="1:20" ht="23.1" customHeight="1" x14ac:dyDescent="0.5">
      <c r="A203" s="25">
        <v>17</v>
      </c>
      <c r="B203" s="25">
        <v>27285</v>
      </c>
      <c r="C203" s="5" t="s">
        <v>14</v>
      </c>
      <c r="D203" s="9" t="s">
        <v>955</v>
      </c>
      <c r="E203" s="9"/>
      <c r="F203" s="9"/>
      <c r="G203" s="9"/>
      <c r="H203" s="48"/>
      <c r="I203" s="48"/>
      <c r="J203" s="25"/>
      <c r="K203" s="21"/>
      <c r="L203" s="25"/>
      <c r="M203" s="11"/>
      <c r="N203" s="4"/>
      <c r="O203" s="9"/>
      <c r="P203" s="9"/>
      <c r="Q203" s="9"/>
      <c r="R203" s="48"/>
      <c r="S203" s="48"/>
      <c r="T203" s="25"/>
    </row>
    <row r="204" spans="1:20" ht="23.1" customHeight="1" x14ac:dyDescent="0.5">
      <c r="A204" s="25">
        <v>18</v>
      </c>
      <c r="B204" s="25">
        <v>27286</v>
      </c>
      <c r="C204" s="5" t="s">
        <v>14</v>
      </c>
      <c r="D204" s="9" t="s">
        <v>1057</v>
      </c>
      <c r="E204" s="9"/>
      <c r="F204" s="9"/>
      <c r="G204" s="9"/>
      <c r="H204" s="48"/>
      <c r="I204" s="48"/>
      <c r="J204" s="25"/>
      <c r="K204" s="25"/>
      <c r="L204" s="25"/>
      <c r="M204" s="11"/>
      <c r="N204" s="4"/>
      <c r="O204" s="9"/>
      <c r="P204" s="9"/>
      <c r="Q204" s="9"/>
      <c r="R204" s="48"/>
      <c r="S204" s="48"/>
      <c r="T204" s="25"/>
    </row>
    <row r="205" spans="1:20" ht="23.1" customHeight="1" x14ac:dyDescent="0.5">
      <c r="A205" s="21">
        <v>19</v>
      </c>
      <c r="B205" s="25">
        <v>28921</v>
      </c>
      <c r="C205" s="5" t="s">
        <v>14</v>
      </c>
      <c r="D205" s="9" t="s">
        <v>1071</v>
      </c>
      <c r="E205" s="9"/>
      <c r="F205" s="9"/>
      <c r="G205" s="9"/>
      <c r="H205" s="48"/>
      <c r="I205" s="48"/>
      <c r="J205" s="25"/>
      <c r="K205" s="21"/>
      <c r="L205" s="25"/>
      <c r="M205" s="11"/>
      <c r="N205" s="4"/>
      <c r="O205" s="9"/>
      <c r="P205" s="9"/>
      <c r="Q205" s="9"/>
      <c r="R205" s="48"/>
      <c r="S205" s="48"/>
      <c r="T205" s="25"/>
    </row>
    <row r="206" spans="1:20" ht="23.1" customHeight="1" x14ac:dyDescent="0.5">
      <c r="A206" s="25">
        <v>20</v>
      </c>
      <c r="B206" s="25">
        <v>28920</v>
      </c>
      <c r="C206" s="5" t="s">
        <v>14</v>
      </c>
      <c r="D206" s="9" t="s">
        <v>1070</v>
      </c>
      <c r="E206" s="9"/>
      <c r="F206" s="9"/>
      <c r="G206" s="9"/>
      <c r="H206" s="48"/>
      <c r="I206" s="48"/>
      <c r="J206" s="25"/>
      <c r="K206" s="25"/>
      <c r="L206" s="25"/>
      <c r="M206" s="11"/>
      <c r="N206" s="4"/>
      <c r="O206" s="9"/>
      <c r="P206" s="9"/>
      <c r="Q206" s="9"/>
      <c r="R206" s="48"/>
      <c r="S206" s="48"/>
      <c r="T206" s="25"/>
    </row>
    <row r="207" spans="1:20" ht="23.1" customHeight="1" x14ac:dyDescent="0.5">
      <c r="A207" s="21">
        <v>21</v>
      </c>
      <c r="B207" s="25">
        <v>28923</v>
      </c>
      <c r="C207" s="5" t="s">
        <v>14</v>
      </c>
      <c r="D207" s="9" t="s">
        <v>1073</v>
      </c>
      <c r="E207" s="9"/>
      <c r="F207" s="9"/>
      <c r="G207" s="9"/>
      <c r="H207" s="48"/>
      <c r="I207" s="48"/>
      <c r="J207" s="25"/>
      <c r="K207" s="21"/>
      <c r="L207" s="25"/>
      <c r="M207" s="11"/>
      <c r="N207" s="4"/>
      <c r="O207" s="9"/>
      <c r="P207" s="9"/>
      <c r="Q207" s="9"/>
      <c r="R207" s="48"/>
      <c r="S207" s="48"/>
      <c r="T207" s="25"/>
    </row>
    <row r="208" spans="1:20" ht="23.1" customHeight="1" x14ac:dyDescent="0.5">
      <c r="A208" s="25">
        <v>22</v>
      </c>
      <c r="B208" s="25">
        <v>27473</v>
      </c>
      <c r="C208" s="5" t="s">
        <v>14</v>
      </c>
      <c r="D208" s="9" t="s">
        <v>1058</v>
      </c>
      <c r="E208" s="9"/>
      <c r="F208" s="9"/>
      <c r="G208" s="9"/>
      <c r="H208" s="48"/>
      <c r="I208" s="48"/>
      <c r="J208" s="25"/>
      <c r="K208" s="25"/>
      <c r="L208" s="25"/>
      <c r="M208" s="11"/>
      <c r="N208" s="4"/>
      <c r="O208" s="9"/>
      <c r="P208" s="9"/>
      <c r="Q208" s="9"/>
      <c r="R208" s="48"/>
      <c r="S208" s="48"/>
      <c r="T208" s="25"/>
    </row>
    <row r="209" spans="1:26" ht="23.1" customHeight="1" x14ac:dyDescent="0.5">
      <c r="A209" s="25">
        <v>23</v>
      </c>
      <c r="B209" s="25">
        <v>27361</v>
      </c>
      <c r="C209" s="5" t="s">
        <v>14</v>
      </c>
      <c r="D209" s="9" t="s">
        <v>1059</v>
      </c>
      <c r="E209" s="9"/>
      <c r="F209" s="9"/>
      <c r="G209" s="9"/>
      <c r="H209" s="48"/>
      <c r="I209" s="48"/>
      <c r="J209" s="25"/>
      <c r="K209" s="21"/>
      <c r="L209" s="25"/>
      <c r="N209" s="4"/>
      <c r="O209" s="9"/>
      <c r="P209" s="9"/>
      <c r="Q209" s="9"/>
      <c r="R209" s="48"/>
      <c r="S209" s="48"/>
      <c r="T209" s="25"/>
    </row>
    <row r="210" spans="1:26" ht="23.1" customHeight="1" x14ac:dyDescent="0.5">
      <c r="A210" s="21">
        <v>24</v>
      </c>
      <c r="B210" s="25">
        <v>27362</v>
      </c>
      <c r="C210" s="5" t="s">
        <v>14</v>
      </c>
      <c r="D210" s="9" t="s">
        <v>1060</v>
      </c>
      <c r="E210" s="9"/>
      <c r="F210" s="9"/>
      <c r="G210" s="9"/>
      <c r="H210" s="48"/>
      <c r="I210" s="48"/>
      <c r="J210" s="25"/>
      <c r="K210" s="25"/>
      <c r="L210" s="25"/>
      <c r="M210" s="11"/>
      <c r="N210" s="4"/>
      <c r="O210" s="9"/>
      <c r="P210" s="9"/>
      <c r="Q210" s="9"/>
      <c r="R210" s="48"/>
      <c r="S210" s="48"/>
      <c r="T210" s="25"/>
    </row>
    <row r="211" spans="1:26" ht="23.1" customHeight="1" x14ac:dyDescent="0.5">
      <c r="A211" s="25">
        <v>25</v>
      </c>
      <c r="B211" s="25">
        <v>28916</v>
      </c>
      <c r="C211" s="5" t="s">
        <v>14</v>
      </c>
      <c r="D211" s="9" t="s">
        <v>1335</v>
      </c>
      <c r="E211" s="9"/>
      <c r="F211" s="9"/>
      <c r="G211" s="9"/>
      <c r="H211" s="48"/>
      <c r="I211" s="48"/>
      <c r="J211" s="25"/>
      <c r="K211" s="25"/>
      <c r="L211" s="25"/>
      <c r="M211" s="11"/>
      <c r="N211" s="4"/>
      <c r="O211" s="9"/>
      <c r="P211" s="9"/>
      <c r="Q211" s="9"/>
      <c r="R211" s="48"/>
      <c r="S211" s="48"/>
      <c r="T211" s="25"/>
    </row>
    <row r="212" spans="1:26" ht="23.1" customHeight="1" x14ac:dyDescent="0.5">
      <c r="A212" s="21">
        <v>26</v>
      </c>
      <c r="B212" s="25">
        <v>27474</v>
      </c>
      <c r="C212" s="5" t="s">
        <v>14</v>
      </c>
      <c r="D212" s="9" t="s">
        <v>879</v>
      </c>
      <c r="E212" s="9"/>
      <c r="F212" s="9"/>
      <c r="G212" s="9"/>
      <c r="H212" s="48"/>
      <c r="I212" s="48"/>
      <c r="J212" s="25"/>
      <c r="K212" s="25"/>
      <c r="L212" s="25"/>
      <c r="M212" s="11"/>
      <c r="N212" s="4"/>
      <c r="O212" s="9"/>
      <c r="P212" s="9"/>
      <c r="Q212" s="9"/>
      <c r="R212" s="48"/>
      <c r="S212" s="48"/>
      <c r="T212" s="25"/>
    </row>
    <row r="213" spans="1:26" ht="23.1" customHeight="1" x14ac:dyDescent="0.5">
      <c r="A213" s="25">
        <v>27</v>
      </c>
      <c r="B213" s="25">
        <v>27475</v>
      </c>
      <c r="C213" s="5" t="s">
        <v>14</v>
      </c>
      <c r="D213" s="9" t="s">
        <v>922</v>
      </c>
      <c r="E213" s="50"/>
      <c r="F213" s="50"/>
      <c r="G213" s="50"/>
      <c r="H213" s="25"/>
      <c r="I213" s="25"/>
      <c r="J213" s="25"/>
      <c r="K213" s="25"/>
      <c r="L213" s="25"/>
      <c r="M213" s="11"/>
      <c r="N213" s="4"/>
      <c r="O213" s="50"/>
      <c r="P213" s="50"/>
      <c r="Q213" s="50"/>
      <c r="R213" s="25"/>
      <c r="S213" s="25"/>
      <c r="T213" s="25"/>
    </row>
    <row r="214" spans="1:26" s="56" customFormat="1" ht="23.1" customHeight="1" x14ac:dyDescent="0.5">
      <c r="A214" s="51" t="s">
        <v>15</v>
      </c>
      <c r="B214" s="52"/>
      <c r="C214" s="49"/>
      <c r="D214" s="53"/>
      <c r="E214" s="53"/>
      <c r="F214" s="53"/>
      <c r="G214" s="53"/>
      <c r="H214" s="87"/>
      <c r="I214" s="87"/>
      <c r="J214" s="87"/>
      <c r="K214" s="87"/>
      <c r="L214" s="52"/>
      <c r="M214" s="49"/>
      <c r="N214" s="53"/>
      <c r="O214" s="53"/>
      <c r="P214" s="53"/>
      <c r="Q214" s="53"/>
      <c r="R214" s="87"/>
      <c r="S214" s="87"/>
      <c r="T214" s="87"/>
      <c r="V214" s="47"/>
      <c r="W214" s="47"/>
      <c r="X214" s="47"/>
      <c r="Y214" s="47"/>
      <c r="Z214" s="47"/>
    </row>
    <row r="215" spans="1:26" s="56" customFormat="1" ht="23.1" customHeight="1" x14ac:dyDescent="0.5">
      <c r="A215" s="224" t="s">
        <v>202</v>
      </c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</row>
    <row r="216" spans="1:26" ht="23.1" customHeight="1" x14ac:dyDescent="0.5">
      <c r="A216" s="224" t="s">
        <v>203</v>
      </c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V216" s="56"/>
      <c r="W216" s="56"/>
      <c r="X216" s="56"/>
      <c r="Y216" s="56"/>
      <c r="Z216" s="56"/>
    </row>
    <row r="217" spans="1:26" ht="23.1" customHeight="1" x14ac:dyDescent="0.5">
      <c r="A217" s="225" t="s">
        <v>552</v>
      </c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</row>
    <row r="218" spans="1:26" ht="23.1" customHeight="1" x14ac:dyDescent="0.5">
      <c r="A218" s="225" t="s">
        <v>1386</v>
      </c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</row>
    <row r="219" spans="1:26" ht="23.1" customHeight="1" x14ac:dyDescent="0.5">
      <c r="A219" s="226" t="s">
        <v>2158</v>
      </c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</row>
    <row r="220" spans="1:26" ht="23.1" customHeight="1" x14ac:dyDescent="0.5">
      <c r="A220" s="227" t="s">
        <v>1142</v>
      </c>
      <c r="B220" s="227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</row>
    <row r="221" spans="1:26" ht="23.1" customHeight="1" x14ac:dyDescent="0.5">
      <c r="A221" s="41" t="s">
        <v>7</v>
      </c>
      <c r="B221" s="41" t="s">
        <v>7</v>
      </c>
      <c r="C221" s="228" t="s">
        <v>3</v>
      </c>
      <c r="D221" s="229"/>
      <c r="E221" s="228" t="s">
        <v>5</v>
      </c>
      <c r="F221" s="230"/>
      <c r="G221" s="230"/>
      <c r="H221" s="230"/>
      <c r="I221" s="230"/>
      <c r="J221" s="229"/>
      <c r="K221" s="41" t="s">
        <v>7</v>
      </c>
      <c r="L221" s="41" t="s">
        <v>7</v>
      </c>
      <c r="M221" s="228" t="s">
        <v>3</v>
      </c>
      <c r="N221" s="229"/>
      <c r="O221" s="228" t="s">
        <v>5</v>
      </c>
      <c r="P221" s="230"/>
      <c r="Q221" s="230"/>
      <c r="R221" s="230"/>
      <c r="S221" s="230"/>
      <c r="T221" s="229"/>
    </row>
    <row r="222" spans="1:26" ht="23.1" customHeight="1" x14ac:dyDescent="0.5">
      <c r="A222" s="42" t="s">
        <v>6</v>
      </c>
      <c r="B222" s="42" t="s">
        <v>4</v>
      </c>
      <c r="C222" s="222"/>
      <c r="D222" s="223"/>
      <c r="E222" s="43" t="s">
        <v>553</v>
      </c>
      <c r="F222" s="43" t="s">
        <v>8</v>
      </c>
      <c r="G222" s="43" t="s">
        <v>554</v>
      </c>
      <c r="H222" s="43" t="s">
        <v>10</v>
      </c>
      <c r="I222" s="44" t="s">
        <v>2</v>
      </c>
      <c r="J222" s="44" t="s">
        <v>9</v>
      </c>
      <c r="K222" s="42" t="s">
        <v>6</v>
      </c>
      <c r="L222" s="42" t="s">
        <v>4</v>
      </c>
      <c r="M222" s="222"/>
      <c r="N222" s="223"/>
      <c r="O222" s="43" t="s">
        <v>553</v>
      </c>
      <c r="P222" s="43" t="s">
        <v>8</v>
      </c>
      <c r="Q222" s="43" t="s">
        <v>554</v>
      </c>
      <c r="R222" s="43" t="s">
        <v>10</v>
      </c>
      <c r="S222" s="44" t="s">
        <v>2</v>
      </c>
      <c r="T222" s="44" t="s">
        <v>9</v>
      </c>
    </row>
    <row r="223" spans="1:26" ht="23.1" customHeight="1" x14ac:dyDescent="0.5">
      <c r="A223" s="21">
        <v>1</v>
      </c>
      <c r="B223" s="21">
        <v>27418</v>
      </c>
      <c r="C223" s="5" t="s">
        <v>13</v>
      </c>
      <c r="D223" s="9" t="s">
        <v>1075</v>
      </c>
      <c r="E223" s="45"/>
      <c r="F223" s="45"/>
      <c r="G223" s="45"/>
      <c r="H223" s="46"/>
      <c r="I223" s="46"/>
      <c r="J223" s="21"/>
      <c r="K223" s="21">
        <v>28</v>
      </c>
      <c r="L223" s="25">
        <v>28976</v>
      </c>
      <c r="M223" s="5" t="s">
        <v>14</v>
      </c>
      <c r="N223" s="9" t="s">
        <v>1332</v>
      </c>
      <c r="O223" s="45"/>
      <c r="P223" s="45"/>
      <c r="Q223" s="45"/>
      <c r="R223" s="46"/>
      <c r="S223" s="46"/>
      <c r="T223" s="21"/>
    </row>
    <row r="224" spans="1:26" ht="23.1" customHeight="1" x14ac:dyDescent="0.5">
      <c r="A224" s="25">
        <v>2</v>
      </c>
      <c r="B224" s="21">
        <v>28925</v>
      </c>
      <c r="C224" s="11" t="s">
        <v>13</v>
      </c>
      <c r="D224" s="4" t="s">
        <v>1076</v>
      </c>
      <c r="E224" s="9"/>
      <c r="F224" s="9"/>
      <c r="G224" s="9"/>
      <c r="H224" s="48"/>
      <c r="I224" s="48"/>
      <c r="J224" s="25"/>
      <c r="K224" s="25">
        <v>29</v>
      </c>
      <c r="L224" s="25">
        <v>28932</v>
      </c>
      <c r="M224" s="5" t="s">
        <v>14</v>
      </c>
      <c r="N224" s="9" t="s">
        <v>1096</v>
      </c>
      <c r="O224" s="9"/>
      <c r="P224" s="9"/>
      <c r="Q224" s="9"/>
      <c r="R224" s="48"/>
      <c r="S224" s="48"/>
      <c r="T224" s="25"/>
    </row>
    <row r="225" spans="1:20" ht="23.1" customHeight="1" x14ac:dyDescent="0.5">
      <c r="A225" s="25">
        <v>3</v>
      </c>
      <c r="B225" s="21">
        <v>28974</v>
      </c>
      <c r="C225" s="5" t="s">
        <v>13</v>
      </c>
      <c r="D225" s="9" t="s">
        <v>1330</v>
      </c>
      <c r="E225" s="9"/>
      <c r="F225" s="9"/>
      <c r="G225" s="9"/>
      <c r="H225" s="48"/>
      <c r="I225" s="48"/>
      <c r="J225" s="25"/>
      <c r="K225" s="21">
        <v>30</v>
      </c>
      <c r="L225" s="25">
        <v>28977</v>
      </c>
      <c r="M225" s="5" t="s">
        <v>14</v>
      </c>
      <c r="N225" s="9" t="s">
        <v>1300</v>
      </c>
      <c r="O225" s="9"/>
      <c r="P225" s="9"/>
      <c r="Q225" s="9"/>
      <c r="R225" s="48"/>
      <c r="S225" s="48"/>
      <c r="T225" s="25"/>
    </row>
    <row r="226" spans="1:20" ht="23.1" customHeight="1" x14ac:dyDescent="0.5">
      <c r="A226" s="21">
        <v>4</v>
      </c>
      <c r="B226" s="21">
        <v>27420</v>
      </c>
      <c r="C226" s="5" t="s">
        <v>13</v>
      </c>
      <c r="D226" s="9" t="s">
        <v>1077</v>
      </c>
      <c r="E226" s="9"/>
      <c r="F226" s="9"/>
      <c r="G226" s="9"/>
      <c r="H226" s="48"/>
      <c r="I226" s="48"/>
      <c r="J226" s="25"/>
      <c r="K226" s="25">
        <v>31</v>
      </c>
      <c r="L226" s="25">
        <v>28933</v>
      </c>
      <c r="M226" s="5" t="s">
        <v>14</v>
      </c>
      <c r="N226" s="9" t="s">
        <v>1097</v>
      </c>
      <c r="O226" s="9"/>
      <c r="P226" s="9"/>
      <c r="Q226" s="9"/>
      <c r="R226" s="48"/>
      <c r="S226" s="48"/>
      <c r="T226" s="25"/>
    </row>
    <row r="227" spans="1:20" ht="23.1" customHeight="1" x14ac:dyDescent="0.5">
      <c r="A227" s="25">
        <v>5</v>
      </c>
      <c r="B227" s="21">
        <v>27270</v>
      </c>
      <c r="C227" s="5" t="s">
        <v>13</v>
      </c>
      <c r="D227" s="9" t="s">
        <v>1079</v>
      </c>
      <c r="E227" s="9"/>
      <c r="F227" s="9"/>
      <c r="G227" s="9"/>
      <c r="H227" s="48"/>
      <c r="I227" s="48"/>
      <c r="J227" s="25"/>
      <c r="K227" s="21">
        <v>32</v>
      </c>
      <c r="L227" s="25">
        <v>28938</v>
      </c>
      <c r="M227" s="5" t="s">
        <v>14</v>
      </c>
      <c r="N227" s="9" t="s">
        <v>1105</v>
      </c>
      <c r="O227" s="9"/>
      <c r="P227" s="9"/>
      <c r="Q227" s="9"/>
      <c r="R227" s="48"/>
      <c r="S227" s="48"/>
      <c r="T227" s="25"/>
    </row>
    <row r="228" spans="1:20" ht="23.1" customHeight="1" x14ac:dyDescent="0.5">
      <c r="A228" s="21">
        <v>6</v>
      </c>
      <c r="B228" s="21">
        <v>27455</v>
      </c>
      <c r="C228" s="5" t="s">
        <v>13</v>
      </c>
      <c r="D228" s="9" t="s">
        <v>1080</v>
      </c>
      <c r="E228" s="9"/>
      <c r="F228" s="9"/>
      <c r="G228" s="9"/>
      <c r="H228" s="48"/>
      <c r="I228" s="48"/>
      <c r="J228" s="25"/>
      <c r="K228" s="25">
        <v>33</v>
      </c>
      <c r="L228" s="21">
        <v>27370</v>
      </c>
      <c r="M228" s="5" t="s">
        <v>14</v>
      </c>
      <c r="N228" s="9" t="s">
        <v>1098</v>
      </c>
      <c r="O228" s="9"/>
      <c r="P228" s="9"/>
      <c r="Q228" s="9"/>
      <c r="R228" s="48"/>
      <c r="S228" s="48"/>
      <c r="T228" s="25"/>
    </row>
    <row r="229" spans="1:20" ht="23.1" customHeight="1" x14ac:dyDescent="0.5">
      <c r="A229" s="25">
        <v>7</v>
      </c>
      <c r="B229" s="21">
        <v>28975</v>
      </c>
      <c r="C229" s="5" t="s">
        <v>13</v>
      </c>
      <c r="D229" s="9" t="s">
        <v>1379</v>
      </c>
      <c r="E229" s="9"/>
      <c r="F229" s="9"/>
      <c r="G229" s="9"/>
      <c r="H229" s="48"/>
      <c r="I229" s="48"/>
      <c r="J229" s="25"/>
      <c r="K229" s="21">
        <v>34</v>
      </c>
      <c r="L229" s="21">
        <v>28934</v>
      </c>
      <c r="M229" s="5" t="s">
        <v>14</v>
      </c>
      <c r="N229" s="9" t="s">
        <v>1099</v>
      </c>
      <c r="O229" s="9"/>
      <c r="P229" s="9"/>
      <c r="Q229" s="9"/>
      <c r="R229" s="48"/>
      <c r="S229" s="48"/>
      <c r="T229" s="25"/>
    </row>
    <row r="230" spans="1:20" ht="23.1" customHeight="1" x14ac:dyDescent="0.5">
      <c r="A230" s="25">
        <v>8</v>
      </c>
      <c r="B230" s="21">
        <v>27462</v>
      </c>
      <c r="C230" s="5" t="s">
        <v>13</v>
      </c>
      <c r="D230" s="9" t="s">
        <v>1325</v>
      </c>
      <c r="E230" s="9"/>
      <c r="F230" s="9"/>
      <c r="G230" s="9"/>
      <c r="H230" s="48"/>
      <c r="I230" s="48"/>
      <c r="J230" s="25"/>
      <c r="K230" s="21">
        <v>35</v>
      </c>
      <c r="L230" s="25">
        <v>27449</v>
      </c>
      <c r="M230" s="52" t="s">
        <v>14</v>
      </c>
      <c r="N230" s="9" t="s">
        <v>1100</v>
      </c>
      <c r="O230" s="9"/>
      <c r="P230" s="9"/>
      <c r="Q230" s="9"/>
      <c r="R230" s="48"/>
      <c r="S230" s="48"/>
      <c r="T230" s="25"/>
    </row>
    <row r="231" spans="1:20" ht="23.1" customHeight="1" x14ac:dyDescent="0.5">
      <c r="A231" s="21">
        <v>9</v>
      </c>
      <c r="B231" s="21">
        <v>27428</v>
      </c>
      <c r="C231" s="5" t="s">
        <v>13</v>
      </c>
      <c r="D231" s="9" t="s">
        <v>1081</v>
      </c>
      <c r="E231" s="9"/>
      <c r="F231" s="9"/>
      <c r="G231" s="9"/>
      <c r="H231" s="48"/>
      <c r="I231" s="48"/>
      <c r="J231" s="25"/>
      <c r="K231" s="25">
        <v>36</v>
      </c>
      <c r="L231" s="21">
        <v>28937</v>
      </c>
      <c r="M231" s="5" t="s">
        <v>14</v>
      </c>
      <c r="N231" s="9" t="s">
        <v>1104</v>
      </c>
      <c r="O231" s="9"/>
      <c r="P231" s="9"/>
      <c r="Q231" s="9"/>
      <c r="R231" s="48"/>
      <c r="S231" s="48"/>
      <c r="T231" s="25"/>
    </row>
    <row r="232" spans="1:20" ht="23.1" customHeight="1" x14ac:dyDescent="0.5">
      <c r="A232" s="25">
        <v>10</v>
      </c>
      <c r="B232" s="21">
        <v>28926</v>
      </c>
      <c r="C232" s="5" t="s">
        <v>13</v>
      </c>
      <c r="D232" s="9" t="s">
        <v>1082</v>
      </c>
      <c r="E232" s="9"/>
      <c r="F232" s="9"/>
      <c r="G232" s="9"/>
      <c r="H232" s="48"/>
      <c r="I232" s="48"/>
      <c r="J232" s="25"/>
      <c r="K232" s="21">
        <v>37</v>
      </c>
      <c r="L232" s="25">
        <v>28935</v>
      </c>
      <c r="M232" s="5" t="s">
        <v>14</v>
      </c>
      <c r="N232" s="9" t="s">
        <v>1101</v>
      </c>
      <c r="O232" s="9"/>
      <c r="P232" s="9"/>
      <c r="Q232" s="9"/>
      <c r="R232" s="48"/>
      <c r="S232" s="48"/>
      <c r="T232" s="25"/>
    </row>
    <row r="233" spans="1:20" ht="23.1" customHeight="1" x14ac:dyDescent="0.5">
      <c r="A233" s="21">
        <v>11</v>
      </c>
      <c r="B233" s="21">
        <v>27429</v>
      </c>
      <c r="C233" s="5" t="s">
        <v>13</v>
      </c>
      <c r="D233" s="4" t="s">
        <v>1083</v>
      </c>
      <c r="E233" s="9"/>
      <c r="F233" s="9"/>
      <c r="G233" s="9"/>
      <c r="H233" s="48"/>
      <c r="I233" s="48"/>
      <c r="J233" s="25"/>
      <c r="K233" s="21">
        <v>38</v>
      </c>
      <c r="L233" s="25">
        <v>28936</v>
      </c>
      <c r="M233" s="5" t="s">
        <v>14</v>
      </c>
      <c r="N233" s="9" t="s">
        <v>1102</v>
      </c>
      <c r="O233" s="9"/>
      <c r="P233" s="9"/>
      <c r="Q233" s="9"/>
      <c r="R233" s="48"/>
      <c r="S233" s="48"/>
      <c r="T233" s="25"/>
    </row>
    <row r="234" spans="1:20" ht="23.1" customHeight="1" x14ac:dyDescent="0.5">
      <c r="A234" s="25">
        <v>12</v>
      </c>
      <c r="B234" s="21">
        <v>27431</v>
      </c>
      <c r="C234" s="5" t="s">
        <v>13</v>
      </c>
      <c r="D234" s="9" t="s">
        <v>1084</v>
      </c>
      <c r="E234" s="9"/>
      <c r="F234" s="9"/>
      <c r="G234" s="9"/>
      <c r="H234" s="48"/>
      <c r="I234" s="48"/>
      <c r="J234" s="25"/>
      <c r="K234" s="25">
        <v>39</v>
      </c>
      <c r="L234" s="25">
        <v>27267</v>
      </c>
      <c r="M234" s="5" t="s">
        <v>14</v>
      </c>
      <c r="N234" s="9" t="s">
        <v>1103</v>
      </c>
      <c r="O234" s="9"/>
      <c r="P234" s="9"/>
      <c r="Q234" s="9"/>
      <c r="R234" s="48"/>
      <c r="S234" s="48"/>
      <c r="T234" s="25"/>
    </row>
    <row r="235" spans="1:20" ht="23.1" customHeight="1" x14ac:dyDescent="0.5">
      <c r="A235" s="25">
        <v>13</v>
      </c>
      <c r="B235" s="21">
        <v>27432</v>
      </c>
      <c r="C235" s="5" t="s">
        <v>13</v>
      </c>
      <c r="D235" s="9" t="s">
        <v>1331</v>
      </c>
      <c r="E235" s="9"/>
      <c r="F235" s="9"/>
      <c r="G235" s="9"/>
      <c r="H235" s="48"/>
      <c r="I235" s="48"/>
      <c r="J235" s="25"/>
      <c r="K235" s="21">
        <v>40</v>
      </c>
      <c r="L235" s="25">
        <v>28989</v>
      </c>
      <c r="M235" s="5" t="s">
        <v>14</v>
      </c>
      <c r="N235" s="9" t="s">
        <v>1342</v>
      </c>
      <c r="O235" s="9"/>
      <c r="P235" s="9"/>
      <c r="Q235" s="9"/>
      <c r="R235" s="48"/>
      <c r="S235" s="48"/>
      <c r="T235" s="25"/>
    </row>
    <row r="236" spans="1:20" ht="23.1" customHeight="1" x14ac:dyDescent="0.5">
      <c r="A236" s="21">
        <v>14</v>
      </c>
      <c r="B236" s="21">
        <v>27253</v>
      </c>
      <c r="C236" s="5" t="s">
        <v>14</v>
      </c>
      <c r="D236" s="9" t="s">
        <v>1087</v>
      </c>
      <c r="E236" s="9"/>
      <c r="F236" s="9"/>
      <c r="G236" s="9"/>
      <c r="H236" s="48"/>
      <c r="I236" s="48"/>
      <c r="J236" s="25"/>
      <c r="K236" s="21"/>
      <c r="L236" s="25"/>
      <c r="M236" s="11"/>
      <c r="N236" s="4"/>
      <c r="O236" s="9"/>
      <c r="P236" s="9"/>
      <c r="Q236" s="9"/>
      <c r="R236" s="48"/>
      <c r="S236" s="48"/>
      <c r="T236" s="25"/>
    </row>
    <row r="237" spans="1:20" ht="23.1" customHeight="1" x14ac:dyDescent="0.5">
      <c r="A237" s="25">
        <v>15</v>
      </c>
      <c r="B237" s="21">
        <v>27255</v>
      </c>
      <c r="C237" s="5" t="s">
        <v>14</v>
      </c>
      <c r="D237" s="9" t="s">
        <v>1088</v>
      </c>
      <c r="E237" s="9"/>
      <c r="F237" s="9"/>
      <c r="G237" s="9"/>
      <c r="H237" s="48"/>
      <c r="I237" s="48"/>
      <c r="J237" s="25"/>
      <c r="K237" s="21"/>
      <c r="L237" s="25"/>
      <c r="M237" s="11"/>
      <c r="N237" s="4"/>
      <c r="O237" s="9"/>
      <c r="P237" s="9"/>
      <c r="Q237" s="9"/>
      <c r="R237" s="48"/>
      <c r="S237" s="48"/>
      <c r="T237" s="25"/>
    </row>
    <row r="238" spans="1:20" ht="23.1" customHeight="1" x14ac:dyDescent="0.5">
      <c r="A238" s="21">
        <v>16</v>
      </c>
      <c r="B238" s="21">
        <v>28927</v>
      </c>
      <c r="C238" s="5" t="s">
        <v>14</v>
      </c>
      <c r="D238" s="9" t="s">
        <v>1089</v>
      </c>
      <c r="E238" s="9"/>
      <c r="F238" s="9"/>
      <c r="G238" s="9"/>
      <c r="H238" s="48"/>
      <c r="I238" s="48"/>
      <c r="J238" s="25"/>
      <c r="K238" s="25"/>
      <c r="L238" s="25"/>
      <c r="M238" s="11"/>
      <c r="N238" s="4"/>
      <c r="O238" s="9"/>
      <c r="P238" s="9"/>
      <c r="Q238" s="9"/>
      <c r="R238" s="48"/>
      <c r="S238" s="48"/>
      <c r="T238" s="25"/>
    </row>
    <row r="239" spans="1:20" ht="23.1" customHeight="1" x14ac:dyDescent="0.5">
      <c r="A239" s="25">
        <v>17</v>
      </c>
      <c r="B239" s="21">
        <v>28987</v>
      </c>
      <c r="C239" s="11" t="s">
        <v>14</v>
      </c>
      <c r="D239" s="4" t="s">
        <v>1344</v>
      </c>
      <c r="E239" s="9"/>
      <c r="F239" s="9"/>
      <c r="G239" s="9"/>
      <c r="H239" s="48"/>
      <c r="I239" s="48"/>
      <c r="J239" s="25"/>
      <c r="K239" s="21"/>
      <c r="L239" s="25"/>
      <c r="M239" s="11"/>
      <c r="N239" s="4"/>
      <c r="O239" s="9"/>
      <c r="P239" s="9"/>
      <c r="Q239" s="9"/>
      <c r="R239" s="48"/>
      <c r="S239" s="48"/>
      <c r="T239" s="25"/>
    </row>
    <row r="240" spans="1:20" ht="23.1" customHeight="1" x14ac:dyDescent="0.5">
      <c r="A240" s="25">
        <v>18</v>
      </c>
      <c r="B240" s="21">
        <v>27358</v>
      </c>
      <c r="C240" s="5" t="s">
        <v>14</v>
      </c>
      <c r="D240" s="9" t="s">
        <v>1090</v>
      </c>
      <c r="E240" s="9"/>
      <c r="F240" s="9"/>
      <c r="G240" s="9"/>
      <c r="H240" s="48"/>
      <c r="I240" s="48"/>
      <c r="J240" s="25"/>
      <c r="K240" s="21"/>
      <c r="L240" s="25"/>
      <c r="M240" s="11"/>
      <c r="N240" s="4"/>
      <c r="O240" s="9"/>
      <c r="P240" s="9"/>
      <c r="Q240" s="9"/>
      <c r="R240" s="48"/>
      <c r="S240" s="48"/>
      <c r="T240" s="25"/>
    </row>
    <row r="241" spans="1:26" ht="23.1" customHeight="1" x14ac:dyDescent="0.5">
      <c r="A241" s="21">
        <v>19</v>
      </c>
      <c r="B241" s="21">
        <v>28928</v>
      </c>
      <c r="C241" s="5" t="s">
        <v>14</v>
      </c>
      <c r="D241" s="9" t="s">
        <v>1091</v>
      </c>
      <c r="E241" s="9"/>
      <c r="F241" s="9"/>
      <c r="G241" s="9"/>
      <c r="H241" s="48"/>
      <c r="I241" s="48"/>
      <c r="J241" s="25"/>
      <c r="K241" s="21"/>
      <c r="L241" s="25"/>
      <c r="M241" s="11"/>
      <c r="N241" s="4"/>
      <c r="O241" s="9"/>
      <c r="P241" s="9"/>
      <c r="Q241" s="9"/>
      <c r="R241" s="48"/>
      <c r="S241" s="48"/>
      <c r="T241" s="25"/>
    </row>
    <row r="242" spans="1:26" ht="23.1" customHeight="1" x14ac:dyDescent="0.5">
      <c r="A242" s="25">
        <v>20</v>
      </c>
      <c r="B242" s="21">
        <v>28929</v>
      </c>
      <c r="C242" s="5" t="s">
        <v>14</v>
      </c>
      <c r="D242" s="9" t="s">
        <v>1092</v>
      </c>
      <c r="E242" s="9"/>
      <c r="F242" s="9"/>
      <c r="G242" s="9"/>
      <c r="H242" s="48"/>
      <c r="I242" s="48"/>
      <c r="J242" s="25"/>
      <c r="K242" s="25"/>
      <c r="L242" s="25"/>
      <c r="M242" s="11"/>
      <c r="N242" s="4"/>
      <c r="O242" s="9"/>
      <c r="P242" s="9"/>
      <c r="Q242" s="9"/>
      <c r="R242" s="48"/>
      <c r="S242" s="48"/>
      <c r="T242" s="25"/>
    </row>
    <row r="243" spans="1:26" ht="23.1" customHeight="1" x14ac:dyDescent="0.5">
      <c r="A243" s="21">
        <v>21</v>
      </c>
      <c r="B243" s="21">
        <v>27322</v>
      </c>
      <c r="C243" s="5" t="s">
        <v>14</v>
      </c>
      <c r="D243" s="9" t="s">
        <v>1078</v>
      </c>
      <c r="E243" s="9"/>
      <c r="F243" s="9"/>
      <c r="G243" s="9"/>
      <c r="H243" s="48"/>
      <c r="I243" s="48"/>
      <c r="J243" s="25"/>
      <c r="K243" s="21"/>
      <c r="L243" s="25"/>
      <c r="M243" s="11"/>
      <c r="N243" s="4"/>
      <c r="O243" s="9"/>
      <c r="P243" s="9"/>
      <c r="Q243" s="9"/>
      <c r="R243" s="48"/>
      <c r="S243" s="48"/>
      <c r="T243" s="25"/>
    </row>
    <row r="244" spans="1:26" ht="23.1" customHeight="1" x14ac:dyDescent="0.5">
      <c r="A244" s="25">
        <v>22</v>
      </c>
      <c r="B244" s="25">
        <v>27258</v>
      </c>
      <c r="C244" s="5" t="s">
        <v>14</v>
      </c>
      <c r="D244" s="9" t="s">
        <v>1093</v>
      </c>
      <c r="E244" s="9"/>
      <c r="F244" s="9"/>
      <c r="G244" s="9"/>
      <c r="H244" s="48"/>
      <c r="I244" s="48"/>
      <c r="J244" s="25"/>
      <c r="K244" s="25"/>
      <c r="L244" s="25"/>
      <c r="M244" s="11"/>
      <c r="N244" s="4"/>
      <c r="O244" s="9"/>
      <c r="P244" s="9"/>
      <c r="Q244" s="9"/>
      <c r="R244" s="48"/>
      <c r="S244" s="48"/>
      <c r="T244" s="25"/>
    </row>
    <row r="245" spans="1:26" ht="23.1" customHeight="1" x14ac:dyDescent="0.5">
      <c r="A245" s="25">
        <v>23</v>
      </c>
      <c r="B245" s="25">
        <v>28930</v>
      </c>
      <c r="C245" s="5" t="s">
        <v>14</v>
      </c>
      <c r="D245" s="9" t="s">
        <v>1094</v>
      </c>
      <c r="E245" s="9"/>
      <c r="F245" s="9"/>
      <c r="G245" s="9"/>
      <c r="H245" s="48"/>
      <c r="I245" s="48"/>
      <c r="J245" s="25"/>
      <c r="K245" s="21"/>
      <c r="L245" s="25"/>
      <c r="N245" s="4"/>
      <c r="O245" s="9"/>
      <c r="P245" s="9"/>
      <c r="Q245" s="9"/>
      <c r="R245" s="48"/>
      <c r="S245" s="48"/>
      <c r="T245" s="25"/>
    </row>
    <row r="246" spans="1:26" ht="23.1" customHeight="1" x14ac:dyDescent="0.5">
      <c r="A246" s="21">
        <v>24</v>
      </c>
      <c r="B246" s="25">
        <v>28931</v>
      </c>
      <c r="C246" s="5" t="s">
        <v>14</v>
      </c>
      <c r="D246" s="9" t="s">
        <v>1385</v>
      </c>
      <c r="E246" s="9"/>
      <c r="F246" s="9"/>
      <c r="G246" s="9"/>
      <c r="H246" s="48"/>
      <c r="I246" s="48"/>
      <c r="J246" s="25"/>
      <c r="K246" s="25"/>
      <c r="L246" s="25"/>
      <c r="M246" s="11"/>
      <c r="N246" s="4"/>
      <c r="O246" s="9"/>
      <c r="P246" s="9"/>
      <c r="Q246" s="9"/>
      <c r="R246" s="48"/>
      <c r="S246" s="48"/>
      <c r="T246" s="25"/>
    </row>
    <row r="247" spans="1:26" ht="23.1" customHeight="1" x14ac:dyDescent="0.3">
      <c r="A247" s="25">
        <v>25</v>
      </c>
      <c r="B247" s="85">
        <v>26999</v>
      </c>
      <c r="C247" s="5" t="s">
        <v>14</v>
      </c>
      <c r="D247" s="57" t="s">
        <v>1345</v>
      </c>
      <c r="E247" s="9"/>
      <c r="F247" s="9"/>
      <c r="G247" s="9"/>
      <c r="H247" s="48"/>
      <c r="I247" s="48"/>
      <c r="J247" s="25"/>
      <c r="K247" s="25"/>
      <c r="L247" s="25"/>
      <c r="M247" s="11"/>
      <c r="N247" s="4"/>
      <c r="O247" s="9"/>
      <c r="P247" s="9"/>
      <c r="Q247" s="9"/>
      <c r="R247" s="48"/>
      <c r="S247" s="48"/>
      <c r="T247" s="25"/>
    </row>
    <row r="248" spans="1:26" ht="23.1" customHeight="1" x14ac:dyDescent="0.5">
      <c r="A248" s="21">
        <v>26</v>
      </c>
      <c r="B248" s="25">
        <v>28988</v>
      </c>
      <c r="C248" s="11" t="s">
        <v>14</v>
      </c>
      <c r="D248" s="4" t="s">
        <v>1343</v>
      </c>
      <c r="E248" s="9"/>
      <c r="F248" s="9"/>
      <c r="G248" s="9"/>
      <c r="H248" s="48"/>
      <c r="I248" s="48"/>
      <c r="J248" s="25"/>
      <c r="K248" s="25"/>
      <c r="L248" s="25"/>
      <c r="M248" s="11"/>
      <c r="N248" s="4"/>
      <c r="O248" s="9"/>
      <c r="P248" s="9"/>
      <c r="Q248" s="9"/>
      <c r="R248" s="48"/>
      <c r="S248" s="48"/>
      <c r="T248" s="25"/>
    </row>
    <row r="249" spans="1:26" ht="23.1" customHeight="1" x14ac:dyDescent="0.5">
      <c r="A249" s="25">
        <v>27</v>
      </c>
      <c r="B249" s="25">
        <v>27402</v>
      </c>
      <c r="C249" s="5" t="s">
        <v>14</v>
      </c>
      <c r="D249" s="9" t="s">
        <v>1095</v>
      </c>
      <c r="E249" s="50"/>
      <c r="F249" s="50"/>
      <c r="G249" s="50"/>
      <c r="H249" s="25"/>
      <c r="I249" s="25"/>
      <c r="J249" s="25"/>
      <c r="K249" s="25"/>
      <c r="L249" s="25"/>
      <c r="M249" s="11"/>
      <c r="N249" s="4"/>
      <c r="O249" s="50"/>
      <c r="P249" s="50"/>
      <c r="Q249" s="50"/>
      <c r="R249" s="25"/>
      <c r="S249" s="25"/>
      <c r="T249" s="25"/>
    </row>
    <row r="250" spans="1:26" s="56" customFormat="1" ht="23.1" customHeight="1" x14ac:dyDescent="0.5">
      <c r="A250" s="51" t="s">
        <v>15</v>
      </c>
      <c r="B250" s="52"/>
      <c r="C250" s="49"/>
      <c r="D250" s="53"/>
      <c r="E250" s="53"/>
      <c r="F250" s="53"/>
      <c r="G250" s="53"/>
      <c r="H250" s="87"/>
      <c r="I250" s="87"/>
      <c r="J250" s="87"/>
      <c r="K250" s="87"/>
      <c r="L250" s="52"/>
      <c r="M250" s="49"/>
      <c r="N250" s="53"/>
      <c r="O250" s="53"/>
      <c r="P250" s="53"/>
      <c r="Q250" s="53"/>
      <c r="R250" s="87"/>
      <c r="S250" s="87"/>
      <c r="T250" s="87"/>
      <c r="V250" s="47"/>
      <c r="W250" s="47"/>
      <c r="X250" s="47"/>
      <c r="Y250" s="47"/>
      <c r="Z250" s="47"/>
    </row>
    <row r="251" spans="1:26" s="56" customFormat="1" ht="23.1" customHeight="1" x14ac:dyDescent="0.5">
      <c r="A251" s="224" t="s">
        <v>202</v>
      </c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</row>
    <row r="252" spans="1:26" ht="23.1" customHeight="1" x14ac:dyDescent="0.5">
      <c r="A252" s="224" t="s">
        <v>203</v>
      </c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V252" s="56"/>
      <c r="W252" s="56"/>
      <c r="X252" s="56"/>
      <c r="Y252" s="56"/>
      <c r="Z252" s="56"/>
    </row>
    <row r="253" spans="1:26" ht="23.1" customHeight="1" x14ac:dyDescent="0.5">
      <c r="A253" s="225" t="s">
        <v>552</v>
      </c>
      <c r="B253" s="225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</row>
    <row r="254" spans="1:26" ht="23.1" customHeight="1" x14ac:dyDescent="0.5">
      <c r="A254" s="225" t="s">
        <v>1386</v>
      </c>
      <c r="B254" s="225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</row>
    <row r="255" spans="1:26" ht="23.1" customHeight="1" x14ac:dyDescent="0.5">
      <c r="A255" s="226" t="s">
        <v>2159</v>
      </c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</row>
    <row r="256" spans="1:26" ht="23.1" customHeight="1" x14ac:dyDescent="0.5">
      <c r="A256" s="227" t="s">
        <v>1142</v>
      </c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</row>
    <row r="257" spans="1:20" ht="23.1" customHeight="1" x14ac:dyDescent="0.5">
      <c r="A257" s="41" t="s">
        <v>7</v>
      </c>
      <c r="B257" s="41" t="s">
        <v>7</v>
      </c>
      <c r="C257" s="228" t="s">
        <v>3</v>
      </c>
      <c r="D257" s="229"/>
      <c r="E257" s="228" t="s">
        <v>5</v>
      </c>
      <c r="F257" s="230"/>
      <c r="G257" s="230"/>
      <c r="H257" s="230"/>
      <c r="I257" s="230"/>
      <c r="J257" s="229"/>
      <c r="K257" s="41" t="s">
        <v>7</v>
      </c>
      <c r="L257" s="41" t="s">
        <v>7</v>
      </c>
      <c r="M257" s="228" t="s">
        <v>3</v>
      </c>
      <c r="N257" s="229"/>
      <c r="O257" s="228" t="s">
        <v>5</v>
      </c>
      <c r="P257" s="230"/>
      <c r="Q257" s="230"/>
      <c r="R257" s="230"/>
      <c r="S257" s="230"/>
      <c r="T257" s="229"/>
    </row>
    <row r="258" spans="1:20" ht="23.1" customHeight="1" x14ac:dyDescent="0.5">
      <c r="A258" s="42" t="s">
        <v>6</v>
      </c>
      <c r="B258" s="42" t="s">
        <v>4</v>
      </c>
      <c r="C258" s="222"/>
      <c r="D258" s="223"/>
      <c r="E258" s="43" t="s">
        <v>553</v>
      </c>
      <c r="F258" s="43" t="s">
        <v>8</v>
      </c>
      <c r="G258" s="43" t="s">
        <v>554</v>
      </c>
      <c r="H258" s="43" t="s">
        <v>10</v>
      </c>
      <c r="I258" s="44" t="s">
        <v>2</v>
      </c>
      <c r="J258" s="44" t="s">
        <v>9</v>
      </c>
      <c r="K258" s="42" t="s">
        <v>6</v>
      </c>
      <c r="L258" s="42" t="s">
        <v>4</v>
      </c>
      <c r="M258" s="222"/>
      <c r="N258" s="223"/>
      <c r="O258" s="43" t="s">
        <v>553</v>
      </c>
      <c r="P258" s="43" t="s">
        <v>8</v>
      </c>
      <c r="Q258" s="43" t="s">
        <v>554</v>
      </c>
      <c r="R258" s="43" t="s">
        <v>10</v>
      </c>
      <c r="S258" s="44" t="s">
        <v>2</v>
      </c>
      <c r="T258" s="44" t="s">
        <v>9</v>
      </c>
    </row>
    <row r="259" spans="1:20" ht="23.1" customHeight="1" x14ac:dyDescent="0.5">
      <c r="A259" s="21">
        <v>1</v>
      </c>
      <c r="B259" s="21">
        <v>27231</v>
      </c>
      <c r="C259" s="5" t="s">
        <v>13</v>
      </c>
      <c r="D259" s="9" t="s">
        <v>1106</v>
      </c>
      <c r="E259" s="45"/>
      <c r="F259" s="45"/>
      <c r="G259" s="45"/>
      <c r="H259" s="46"/>
      <c r="I259" s="46"/>
      <c r="J259" s="21"/>
      <c r="K259" s="21">
        <v>28</v>
      </c>
      <c r="L259" s="25">
        <v>27466</v>
      </c>
      <c r="M259" s="5" t="s">
        <v>13</v>
      </c>
      <c r="N259" s="9" t="s">
        <v>1054</v>
      </c>
      <c r="O259" s="45"/>
      <c r="P259" s="45"/>
      <c r="Q259" s="45"/>
      <c r="R259" s="46"/>
      <c r="S259" s="46"/>
      <c r="T259" s="21"/>
    </row>
    <row r="260" spans="1:20" ht="23.1" customHeight="1" x14ac:dyDescent="0.5">
      <c r="A260" s="25">
        <v>2</v>
      </c>
      <c r="B260" s="21">
        <v>27417</v>
      </c>
      <c r="C260" s="5" t="s">
        <v>13</v>
      </c>
      <c r="D260" s="9" t="s">
        <v>1107</v>
      </c>
      <c r="E260" s="9"/>
      <c r="F260" s="9"/>
      <c r="G260" s="9"/>
      <c r="H260" s="48"/>
      <c r="I260" s="48"/>
      <c r="J260" s="25"/>
      <c r="K260" s="25">
        <v>29</v>
      </c>
      <c r="L260" s="21">
        <v>27311</v>
      </c>
      <c r="M260" s="5" t="s">
        <v>13</v>
      </c>
      <c r="N260" s="9" t="s">
        <v>1085</v>
      </c>
      <c r="O260" s="9"/>
      <c r="P260" s="9"/>
      <c r="Q260" s="9"/>
      <c r="R260" s="48"/>
      <c r="S260" s="48"/>
      <c r="T260" s="25"/>
    </row>
    <row r="261" spans="1:20" ht="23.1" customHeight="1" x14ac:dyDescent="0.5">
      <c r="A261" s="25">
        <v>3</v>
      </c>
      <c r="B261" s="21">
        <v>28939</v>
      </c>
      <c r="C261" s="5" t="s">
        <v>13</v>
      </c>
      <c r="D261" s="9" t="s">
        <v>1367</v>
      </c>
      <c r="E261" s="9"/>
      <c r="F261" s="9"/>
      <c r="G261" s="9"/>
      <c r="H261" s="48"/>
      <c r="I261" s="48"/>
      <c r="J261" s="25"/>
      <c r="K261" s="25"/>
      <c r="L261" s="25"/>
      <c r="M261" s="5"/>
      <c r="N261" s="9"/>
      <c r="O261" s="9"/>
      <c r="P261" s="9"/>
      <c r="Q261" s="9"/>
      <c r="R261" s="48"/>
      <c r="S261" s="48"/>
      <c r="T261" s="25"/>
    </row>
    <row r="262" spans="1:20" ht="23.1" customHeight="1" x14ac:dyDescent="0.5">
      <c r="A262" s="21">
        <v>4</v>
      </c>
      <c r="B262" s="21">
        <v>27232</v>
      </c>
      <c r="C262" s="5" t="s">
        <v>13</v>
      </c>
      <c r="D262" s="9" t="s">
        <v>1108</v>
      </c>
      <c r="E262" s="9"/>
      <c r="F262" s="9"/>
      <c r="G262" s="9"/>
      <c r="H262" s="48"/>
      <c r="I262" s="48"/>
      <c r="J262" s="25"/>
      <c r="K262" s="21"/>
      <c r="L262" s="25"/>
      <c r="M262" s="5"/>
      <c r="N262" s="9"/>
      <c r="O262" s="9"/>
      <c r="P262" s="9"/>
      <c r="Q262" s="9"/>
      <c r="R262" s="48"/>
      <c r="S262" s="48"/>
      <c r="T262" s="25"/>
    </row>
    <row r="263" spans="1:20" ht="23.1" customHeight="1" x14ac:dyDescent="0.5">
      <c r="A263" s="25">
        <v>5</v>
      </c>
      <c r="B263" s="21">
        <v>26967</v>
      </c>
      <c r="C263" s="5" t="s">
        <v>13</v>
      </c>
      <c r="D263" s="9" t="s">
        <v>1109</v>
      </c>
      <c r="E263" s="9"/>
      <c r="F263" s="9"/>
      <c r="G263" s="9"/>
      <c r="H263" s="48"/>
      <c r="I263" s="48"/>
      <c r="J263" s="25"/>
      <c r="K263" s="25"/>
      <c r="L263" s="25"/>
      <c r="M263" s="5"/>
      <c r="N263" s="9"/>
      <c r="O263" s="9"/>
      <c r="P263" s="9"/>
      <c r="Q263" s="9"/>
      <c r="R263" s="48"/>
      <c r="S263" s="48"/>
      <c r="T263" s="25"/>
    </row>
    <row r="264" spans="1:20" ht="23.1" customHeight="1" x14ac:dyDescent="0.5">
      <c r="A264" s="21">
        <v>6</v>
      </c>
      <c r="B264" s="21">
        <v>27453</v>
      </c>
      <c r="C264" s="5" t="s">
        <v>13</v>
      </c>
      <c r="D264" s="9" t="s">
        <v>1110</v>
      </c>
      <c r="E264" s="9"/>
      <c r="F264" s="9"/>
      <c r="G264" s="9"/>
      <c r="H264" s="48"/>
      <c r="I264" s="48"/>
      <c r="J264" s="25"/>
      <c r="K264" s="21"/>
      <c r="L264" s="25"/>
      <c r="M264" s="11"/>
      <c r="N264" s="4"/>
      <c r="O264" s="9"/>
      <c r="P264" s="9"/>
      <c r="Q264" s="9"/>
      <c r="R264" s="48"/>
      <c r="S264" s="48"/>
      <c r="T264" s="25"/>
    </row>
    <row r="265" spans="1:20" ht="23.1" customHeight="1" x14ac:dyDescent="0.5">
      <c r="A265" s="25">
        <v>7</v>
      </c>
      <c r="B265" s="21">
        <v>27192</v>
      </c>
      <c r="C265" s="5" t="s">
        <v>13</v>
      </c>
      <c r="D265" s="9" t="s">
        <v>1111</v>
      </c>
      <c r="E265" s="9"/>
      <c r="F265" s="9"/>
      <c r="G265" s="9"/>
      <c r="H265" s="48"/>
      <c r="I265" s="48"/>
      <c r="J265" s="25"/>
      <c r="K265" s="25"/>
      <c r="L265" s="25"/>
      <c r="M265" s="11"/>
      <c r="N265" s="4"/>
      <c r="O265" s="9"/>
      <c r="P265" s="9"/>
      <c r="Q265" s="9"/>
      <c r="R265" s="48"/>
      <c r="S265" s="48"/>
      <c r="T265" s="25"/>
    </row>
    <row r="266" spans="1:20" ht="23.1" customHeight="1" x14ac:dyDescent="0.5">
      <c r="A266" s="25">
        <v>8</v>
      </c>
      <c r="B266" s="21">
        <v>28940</v>
      </c>
      <c r="C266" s="5" t="s">
        <v>13</v>
      </c>
      <c r="D266" s="9" t="s">
        <v>1112</v>
      </c>
      <c r="E266" s="9"/>
      <c r="F266" s="9"/>
      <c r="G266" s="9"/>
      <c r="H266" s="48"/>
      <c r="I266" s="48"/>
      <c r="J266" s="25"/>
      <c r="K266" s="21"/>
      <c r="L266" s="25"/>
      <c r="M266" s="11"/>
      <c r="N266" s="4"/>
      <c r="O266" s="9"/>
      <c r="P266" s="9"/>
      <c r="Q266" s="9"/>
      <c r="R266" s="48"/>
      <c r="S266" s="48"/>
      <c r="T266" s="25"/>
    </row>
    <row r="267" spans="1:20" ht="23.1" customHeight="1" x14ac:dyDescent="0.5">
      <c r="A267" s="21">
        <v>9</v>
      </c>
      <c r="B267" s="21">
        <v>28979</v>
      </c>
      <c r="C267" s="5" t="s">
        <v>13</v>
      </c>
      <c r="D267" s="9" t="s">
        <v>1298</v>
      </c>
      <c r="E267" s="9"/>
      <c r="F267" s="9"/>
      <c r="G267" s="9"/>
      <c r="H267" s="48"/>
      <c r="I267" s="48"/>
      <c r="J267" s="25"/>
      <c r="K267" s="21"/>
      <c r="L267" s="21"/>
      <c r="M267" s="5"/>
      <c r="N267" s="9"/>
      <c r="O267" s="9"/>
      <c r="P267" s="9"/>
      <c r="Q267" s="9"/>
      <c r="R267" s="48"/>
      <c r="S267" s="48"/>
      <c r="T267" s="25"/>
    </row>
    <row r="268" spans="1:20" ht="23.1" customHeight="1" x14ac:dyDescent="0.5">
      <c r="A268" s="25">
        <v>10</v>
      </c>
      <c r="B268" s="21">
        <v>27196</v>
      </c>
      <c r="C268" s="5" t="s">
        <v>13</v>
      </c>
      <c r="D268" s="9" t="s">
        <v>1114</v>
      </c>
      <c r="E268" s="9"/>
      <c r="F268" s="9"/>
      <c r="G268" s="9"/>
      <c r="H268" s="48"/>
      <c r="I268" s="48"/>
      <c r="J268" s="25"/>
      <c r="K268" s="25"/>
      <c r="L268" s="25"/>
      <c r="M268" s="5"/>
      <c r="N268" s="9"/>
      <c r="O268" s="9"/>
      <c r="P268" s="9"/>
      <c r="Q268" s="9"/>
      <c r="R268" s="48"/>
      <c r="S268" s="48"/>
      <c r="T268" s="25"/>
    </row>
    <row r="269" spans="1:20" ht="23.1" customHeight="1" x14ac:dyDescent="0.5">
      <c r="A269" s="21">
        <v>11</v>
      </c>
      <c r="B269" s="21">
        <v>27243</v>
      </c>
      <c r="C269" s="5" t="s">
        <v>13</v>
      </c>
      <c r="D269" s="9" t="s">
        <v>1297</v>
      </c>
      <c r="E269" s="9"/>
      <c r="F269" s="9"/>
      <c r="G269" s="9"/>
      <c r="H269" s="48"/>
      <c r="I269" s="48"/>
      <c r="J269" s="25"/>
      <c r="K269" s="21"/>
      <c r="L269" s="25"/>
      <c r="M269" s="5"/>
      <c r="N269" s="9"/>
      <c r="O269" s="9"/>
      <c r="P269" s="9"/>
      <c r="Q269" s="9"/>
      <c r="R269" s="48"/>
      <c r="S269" s="48"/>
      <c r="T269" s="25"/>
    </row>
    <row r="270" spans="1:20" ht="23.1" customHeight="1" x14ac:dyDescent="0.5">
      <c r="A270" s="25">
        <v>12</v>
      </c>
      <c r="B270" s="21">
        <v>27461</v>
      </c>
      <c r="C270" s="5" t="s">
        <v>13</v>
      </c>
      <c r="D270" s="9" t="s">
        <v>1115</v>
      </c>
      <c r="E270" s="9"/>
      <c r="F270" s="9"/>
      <c r="G270" s="9"/>
      <c r="H270" s="48"/>
      <c r="I270" s="48"/>
      <c r="J270" s="25"/>
      <c r="K270" s="25"/>
      <c r="L270" s="25"/>
      <c r="M270" s="5"/>
      <c r="N270" s="9"/>
      <c r="O270" s="9"/>
      <c r="P270" s="9"/>
      <c r="Q270" s="9"/>
      <c r="R270" s="48"/>
      <c r="S270" s="48"/>
      <c r="T270" s="25"/>
    </row>
    <row r="271" spans="1:20" ht="23.1" customHeight="1" x14ac:dyDescent="0.3">
      <c r="A271" s="25">
        <v>13</v>
      </c>
      <c r="B271" s="86">
        <v>27353</v>
      </c>
      <c r="C271" s="11" t="s">
        <v>13</v>
      </c>
      <c r="D271" s="4" t="s">
        <v>1334</v>
      </c>
      <c r="E271" s="9"/>
      <c r="F271" s="9"/>
      <c r="G271" s="9"/>
      <c r="H271" s="48"/>
      <c r="I271" s="48"/>
      <c r="J271" s="25"/>
      <c r="K271" s="21"/>
      <c r="L271" s="25"/>
      <c r="M271" s="11"/>
      <c r="N271" s="4"/>
      <c r="O271" s="9"/>
      <c r="P271" s="9"/>
      <c r="Q271" s="9"/>
      <c r="R271" s="48"/>
      <c r="S271" s="48"/>
      <c r="T271" s="25"/>
    </row>
    <row r="272" spans="1:20" ht="23.1" customHeight="1" x14ac:dyDescent="0.5">
      <c r="A272" s="21">
        <v>14</v>
      </c>
      <c r="B272" s="21">
        <v>27305</v>
      </c>
      <c r="C272" s="5" t="s">
        <v>13</v>
      </c>
      <c r="D272" s="9" t="s">
        <v>1116</v>
      </c>
      <c r="E272" s="9"/>
      <c r="F272" s="9"/>
      <c r="G272" s="9"/>
      <c r="H272" s="48"/>
      <c r="I272" s="48"/>
      <c r="J272" s="25"/>
      <c r="K272" s="25"/>
      <c r="L272" s="25"/>
      <c r="M272" s="11"/>
      <c r="N272" s="4"/>
      <c r="O272" s="9"/>
      <c r="P272" s="9"/>
      <c r="Q272" s="9"/>
      <c r="R272" s="48"/>
      <c r="S272" s="48"/>
      <c r="T272" s="25"/>
    </row>
    <row r="273" spans="1:26" ht="23.1" customHeight="1" x14ac:dyDescent="0.5">
      <c r="A273" s="25">
        <v>15</v>
      </c>
      <c r="B273" s="21">
        <v>27200</v>
      </c>
      <c r="C273" s="5" t="s">
        <v>13</v>
      </c>
      <c r="D273" s="9" t="s">
        <v>1117</v>
      </c>
      <c r="E273" s="9"/>
      <c r="F273" s="9"/>
      <c r="G273" s="9"/>
      <c r="H273" s="48"/>
      <c r="I273" s="48"/>
      <c r="J273" s="25"/>
      <c r="K273" s="21"/>
      <c r="L273" s="25"/>
      <c r="M273" s="11"/>
      <c r="N273" s="4"/>
      <c r="O273" s="9"/>
      <c r="P273" s="9"/>
      <c r="Q273" s="9"/>
      <c r="R273" s="48"/>
      <c r="S273" s="48"/>
      <c r="T273" s="25"/>
    </row>
    <row r="274" spans="1:26" ht="23.1" customHeight="1" x14ac:dyDescent="0.5">
      <c r="A274" s="21">
        <v>16</v>
      </c>
      <c r="B274" s="21">
        <v>27244</v>
      </c>
      <c r="C274" s="5" t="s">
        <v>13</v>
      </c>
      <c r="D274" s="9" t="s">
        <v>1118</v>
      </c>
      <c r="E274" s="9"/>
      <c r="F274" s="9"/>
      <c r="G274" s="9"/>
      <c r="H274" s="48"/>
      <c r="I274" s="48"/>
      <c r="J274" s="25"/>
      <c r="K274" s="25"/>
      <c r="L274" s="25"/>
      <c r="N274" s="4"/>
      <c r="O274" s="9"/>
      <c r="P274" s="9"/>
      <c r="Q274" s="9"/>
      <c r="R274" s="48"/>
      <c r="S274" s="48"/>
      <c r="T274" s="25"/>
    </row>
    <row r="275" spans="1:26" ht="23.1" customHeight="1" x14ac:dyDescent="0.5">
      <c r="A275" s="25">
        <v>17</v>
      </c>
      <c r="B275" s="21">
        <v>28942</v>
      </c>
      <c r="C275" s="5" t="s">
        <v>13</v>
      </c>
      <c r="D275" s="9" t="s">
        <v>1123</v>
      </c>
      <c r="E275" s="9"/>
      <c r="F275" s="9"/>
      <c r="G275" s="9"/>
      <c r="H275" s="48"/>
      <c r="I275" s="48"/>
      <c r="J275" s="25"/>
      <c r="K275" s="21"/>
      <c r="L275" s="25"/>
      <c r="M275" s="11"/>
      <c r="N275" s="4"/>
      <c r="O275" s="9"/>
      <c r="P275" s="9"/>
      <c r="Q275" s="9"/>
      <c r="R275" s="48"/>
      <c r="S275" s="48"/>
      <c r="T275" s="25"/>
    </row>
    <row r="276" spans="1:26" ht="23.1" customHeight="1" x14ac:dyDescent="0.5">
      <c r="A276" s="25">
        <v>18</v>
      </c>
      <c r="B276" s="21">
        <v>28941</v>
      </c>
      <c r="C276" s="5" t="s">
        <v>13</v>
      </c>
      <c r="D276" s="9" t="s">
        <v>1119</v>
      </c>
      <c r="E276" s="9"/>
      <c r="F276" s="9"/>
      <c r="G276" s="9"/>
      <c r="H276" s="48"/>
      <c r="I276" s="48"/>
      <c r="J276" s="25"/>
      <c r="K276" s="25"/>
      <c r="L276" s="25"/>
      <c r="M276" s="11"/>
      <c r="N276" s="4"/>
      <c r="O276" s="9"/>
      <c r="P276" s="9"/>
      <c r="Q276" s="9"/>
      <c r="R276" s="48"/>
      <c r="S276" s="48"/>
      <c r="T276" s="25"/>
    </row>
    <row r="277" spans="1:26" ht="23.1" customHeight="1" x14ac:dyDescent="0.3">
      <c r="A277" s="21">
        <v>19</v>
      </c>
      <c r="B277" s="1">
        <v>27202</v>
      </c>
      <c r="C277" s="5" t="s">
        <v>13</v>
      </c>
      <c r="D277" s="7" t="s">
        <v>1120</v>
      </c>
      <c r="E277" s="9"/>
      <c r="F277" s="9"/>
      <c r="G277" s="9"/>
      <c r="H277" s="48"/>
      <c r="I277" s="48"/>
      <c r="J277" s="25"/>
      <c r="K277" s="21"/>
      <c r="L277" s="21"/>
      <c r="M277" s="5"/>
      <c r="N277" s="9"/>
      <c r="O277" s="9"/>
      <c r="P277" s="9"/>
      <c r="Q277" s="9"/>
      <c r="R277" s="48"/>
      <c r="S277" s="48"/>
      <c r="T277" s="25"/>
    </row>
    <row r="278" spans="1:26" ht="23.1" customHeight="1" x14ac:dyDescent="0.5">
      <c r="A278" s="25">
        <v>20</v>
      </c>
      <c r="B278" s="21">
        <v>27430</v>
      </c>
      <c r="C278" s="5" t="s">
        <v>13</v>
      </c>
      <c r="D278" s="9" t="s">
        <v>1121</v>
      </c>
      <c r="E278" s="9"/>
      <c r="F278" s="9"/>
      <c r="G278" s="9"/>
      <c r="H278" s="48"/>
      <c r="I278" s="48"/>
      <c r="J278" s="25"/>
      <c r="K278" s="25"/>
      <c r="L278" s="21"/>
      <c r="M278" s="5"/>
      <c r="N278" s="9"/>
      <c r="O278" s="9"/>
      <c r="P278" s="9"/>
      <c r="Q278" s="9"/>
      <c r="R278" s="48"/>
      <c r="S278" s="48"/>
      <c r="T278" s="25"/>
    </row>
    <row r="279" spans="1:26" ht="23.1" customHeight="1" x14ac:dyDescent="0.3">
      <c r="A279" s="21">
        <v>21</v>
      </c>
      <c r="B279" s="21">
        <v>28980</v>
      </c>
      <c r="C279" s="5" t="s">
        <v>13</v>
      </c>
      <c r="D279" s="4" t="s">
        <v>1368</v>
      </c>
      <c r="E279" s="9"/>
      <c r="F279" s="9"/>
      <c r="G279" s="9"/>
      <c r="H279" s="48"/>
      <c r="I279" s="48"/>
      <c r="J279" s="25"/>
      <c r="K279" s="21"/>
      <c r="L279" s="86"/>
      <c r="M279" s="52"/>
      <c r="N279" s="7"/>
      <c r="O279" s="9"/>
      <c r="P279" s="9"/>
      <c r="Q279" s="9"/>
      <c r="R279" s="48"/>
      <c r="S279" s="48"/>
      <c r="T279" s="25"/>
    </row>
    <row r="280" spans="1:26" ht="23.1" customHeight="1" x14ac:dyDescent="0.3">
      <c r="A280" s="25">
        <v>22</v>
      </c>
      <c r="B280" s="21">
        <v>27248</v>
      </c>
      <c r="C280" s="5" t="s">
        <v>13</v>
      </c>
      <c r="D280" s="9" t="s">
        <v>1122</v>
      </c>
      <c r="E280" s="9"/>
      <c r="F280" s="9"/>
      <c r="G280" s="9"/>
      <c r="H280" s="48"/>
      <c r="I280" s="48"/>
      <c r="J280" s="25"/>
      <c r="K280" s="25"/>
      <c r="L280" s="86"/>
      <c r="M280" s="5"/>
      <c r="N280" s="9"/>
      <c r="O280" s="9"/>
      <c r="P280" s="9"/>
      <c r="Q280" s="9"/>
      <c r="R280" s="48"/>
      <c r="S280" s="48"/>
      <c r="T280" s="25"/>
    </row>
    <row r="281" spans="1:26" ht="23.1" customHeight="1" x14ac:dyDescent="0.3">
      <c r="A281" s="25">
        <v>23</v>
      </c>
      <c r="B281" s="21">
        <v>28981</v>
      </c>
      <c r="C281" s="5" t="s">
        <v>13</v>
      </c>
      <c r="D281" s="4" t="s">
        <v>1333</v>
      </c>
      <c r="E281" s="9"/>
      <c r="F281" s="9"/>
      <c r="G281" s="9"/>
      <c r="H281" s="48"/>
      <c r="I281" s="48"/>
      <c r="J281" s="25"/>
      <c r="K281" s="21"/>
      <c r="L281" s="86"/>
      <c r="M281" s="11"/>
      <c r="N281" s="4"/>
      <c r="O281" s="9"/>
      <c r="P281" s="9"/>
      <c r="Q281" s="9"/>
      <c r="R281" s="48"/>
      <c r="S281" s="48"/>
      <c r="T281" s="25"/>
    </row>
    <row r="282" spans="1:26" ht="23.1" customHeight="1" x14ac:dyDescent="0.5">
      <c r="A282" s="21">
        <v>24</v>
      </c>
      <c r="B282" s="21">
        <v>28943</v>
      </c>
      <c r="C282" s="5" t="s">
        <v>14</v>
      </c>
      <c r="D282" s="9" t="s">
        <v>1124</v>
      </c>
      <c r="E282" s="9"/>
      <c r="F282" s="9"/>
      <c r="G282" s="9"/>
      <c r="H282" s="48"/>
      <c r="I282" s="48"/>
      <c r="J282" s="25"/>
      <c r="K282" s="25"/>
      <c r="L282" s="21"/>
      <c r="M282" s="11"/>
      <c r="N282" s="4"/>
      <c r="O282" s="9"/>
      <c r="P282" s="9"/>
      <c r="Q282" s="9"/>
      <c r="R282" s="48"/>
      <c r="S282" s="48"/>
      <c r="T282" s="25"/>
    </row>
    <row r="283" spans="1:26" ht="23.1" customHeight="1" x14ac:dyDescent="0.5">
      <c r="A283" s="25">
        <v>25</v>
      </c>
      <c r="B283" s="21">
        <v>27481</v>
      </c>
      <c r="C283" s="5" t="s">
        <v>14</v>
      </c>
      <c r="D283" s="9" t="s">
        <v>1296</v>
      </c>
      <c r="E283" s="9"/>
      <c r="F283" s="9"/>
      <c r="G283" s="9"/>
      <c r="H283" s="48"/>
      <c r="I283" s="48"/>
      <c r="J283" s="25"/>
      <c r="K283" s="25"/>
      <c r="L283" s="21"/>
      <c r="M283" s="11"/>
      <c r="N283" s="4"/>
      <c r="O283" s="9"/>
      <c r="P283" s="9"/>
      <c r="Q283" s="9"/>
      <c r="R283" s="48"/>
      <c r="S283" s="48"/>
      <c r="T283" s="25"/>
    </row>
    <row r="284" spans="1:26" ht="23.1" customHeight="1" x14ac:dyDescent="0.3">
      <c r="A284" s="21">
        <v>26</v>
      </c>
      <c r="B284" s="86">
        <v>27377</v>
      </c>
      <c r="C284" s="5" t="s">
        <v>13</v>
      </c>
      <c r="D284" s="7" t="s">
        <v>1370</v>
      </c>
      <c r="E284" s="9"/>
      <c r="F284" s="9"/>
      <c r="G284" s="9"/>
      <c r="H284" s="48"/>
      <c r="I284" s="48"/>
      <c r="J284" s="25"/>
      <c r="K284" s="25"/>
      <c r="L284" s="21"/>
      <c r="M284" s="11"/>
      <c r="N284" s="4"/>
      <c r="O284" s="9"/>
      <c r="P284" s="9"/>
      <c r="Q284" s="9"/>
      <c r="R284" s="48"/>
      <c r="S284" s="48"/>
      <c r="T284" s="25"/>
    </row>
    <row r="285" spans="1:26" ht="23.1" customHeight="1" x14ac:dyDescent="0.3">
      <c r="A285" s="25">
        <v>27</v>
      </c>
      <c r="B285" s="86">
        <v>27419</v>
      </c>
      <c r="C285" s="5" t="s">
        <v>13</v>
      </c>
      <c r="D285" s="7" t="s">
        <v>1369</v>
      </c>
      <c r="E285" s="50"/>
      <c r="F285" s="50"/>
      <c r="G285" s="50"/>
      <c r="H285" s="25"/>
      <c r="I285" s="25"/>
      <c r="J285" s="25"/>
      <c r="K285" s="25"/>
      <c r="L285" s="25"/>
      <c r="M285" s="11"/>
      <c r="N285" s="4"/>
      <c r="O285" s="50"/>
      <c r="P285" s="50"/>
      <c r="Q285" s="50"/>
      <c r="R285" s="25"/>
      <c r="S285" s="25"/>
      <c r="T285" s="25"/>
    </row>
    <row r="286" spans="1:26" s="56" customFormat="1" ht="23.1" customHeight="1" x14ac:dyDescent="0.5">
      <c r="A286" s="51" t="s">
        <v>15</v>
      </c>
      <c r="B286" s="52"/>
      <c r="C286" s="49"/>
      <c r="D286" s="53"/>
      <c r="E286" s="53"/>
      <c r="F286" s="53"/>
      <c r="G286" s="53"/>
      <c r="H286" s="87"/>
      <c r="I286" s="87"/>
      <c r="J286" s="87"/>
      <c r="K286" s="87"/>
      <c r="L286" s="52"/>
      <c r="M286" s="49"/>
      <c r="N286" s="53"/>
      <c r="O286" s="53"/>
      <c r="P286" s="53"/>
      <c r="Q286" s="53"/>
      <c r="R286" s="87"/>
      <c r="S286" s="87"/>
      <c r="T286" s="87"/>
      <c r="V286" s="47"/>
      <c r="W286" s="47"/>
      <c r="X286" s="47"/>
      <c r="Y286" s="47"/>
      <c r="Z286" s="47"/>
    </row>
    <row r="287" spans="1:26" s="56" customFormat="1" ht="23.1" customHeight="1" x14ac:dyDescent="0.5">
      <c r="A287" s="224" t="s">
        <v>202</v>
      </c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</row>
    <row r="288" spans="1:26" ht="23.1" customHeight="1" x14ac:dyDescent="0.5">
      <c r="A288" s="224" t="s">
        <v>203</v>
      </c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V288" s="56"/>
      <c r="W288" s="56"/>
      <c r="X288" s="56"/>
      <c r="Y288" s="56"/>
      <c r="Z288" s="56"/>
    </row>
    <row r="289" spans="1:20" ht="23.1" customHeight="1" x14ac:dyDescent="0.5">
      <c r="A289" s="225" t="s">
        <v>552</v>
      </c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</row>
    <row r="290" spans="1:20" ht="23.1" customHeight="1" x14ac:dyDescent="0.5">
      <c r="A290" s="225" t="s">
        <v>1386</v>
      </c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</row>
    <row r="291" spans="1:20" ht="23.1" customHeight="1" x14ac:dyDescent="0.5">
      <c r="A291" s="226" t="s">
        <v>2160</v>
      </c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</row>
    <row r="292" spans="1:20" ht="23.1" customHeight="1" x14ac:dyDescent="0.5">
      <c r="A292" s="227" t="s">
        <v>1142</v>
      </c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</row>
    <row r="293" spans="1:20" ht="23.1" customHeight="1" x14ac:dyDescent="0.5">
      <c r="A293" s="41" t="s">
        <v>7</v>
      </c>
      <c r="B293" s="41" t="s">
        <v>7</v>
      </c>
      <c r="C293" s="228" t="s">
        <v>3</v>
      </c>
      <c r="D293" s="229"/>
      <c r="E293" s="228" t="s">
        <v>5</v>
      </c>
      <c r="F293" s="230"/>
      <c r="G293" s="230"/>
      <c r="H293" s="230"/>
      <c r="I293" s="230"/>
      <c r="J293" s="229"/>
      <c r="K293" s="41" t="s">
        <v>7</v>
      </c>
      <c r="L293" s="41" t="s">
        <v>7</v>
      </c>
      <c r="M293" s="228" t="s">
        <v>3</v>
      </c>
      <c r="N293" s="229"/>
      <c r="O293" s="228" t="s">
        <v>5</v>
      </c>
      <c r="P293" s="230"/>
      <c r="Q293" s="230"/>
      <c r="R293" s="230"/>
      <c r="S293" s="230"/>
      <c r="T293" s="229"/>
    </row>
    <row r="294" spans="1:20" ht="23.1" customHeight="1" x14ac:dyDescent="0.5">
      <c r="A294" s="42" t="s">
        <v>6</v>
      </c>
      <c r="B294" s="42" t="s">
        <v>4</v>
      </c>
      <c r="C294" s="222"/>
      <c r="D294" s="223"/>
      <c r="E294" s="43" t="s">
        <v>553</v>
      </c>
      <c r="F294" s="43" t="s">
        <v>8</v>
      </c>
      <c r="G294" s="43" t="s">
        <v>554</v>
      </c>
      <c r="H294" s="43" t="s">
        <v>10</v>
      </c>
      <c r="I294" s="44" t="s">
        <v>2</v>
      </c>
      <c r="J294" s="44" t="s">
        <v>9</v>
      </c>
      <c r="K294" s="42" t="s">
        <v>6</v>
      </c>
      <c r="L294" s="42" t="s">
        <v>4</v>
      </c>
      <c r="M294" s="222"/>
      <c r="N294" s="223"/>
      <c r="O294" s="43" t="s">
        <v>553</v>
      </c>
      <c r="P294" s="43" t="s">
        <v>8</v>
      </c>
      <c r="Q294" s="43" t="s">
        <v>554</v>
      </c>
      <c r="R294" s="43" t="s">
        <v>10</v>
      </c>
      <c r="S294" s="44" t="s">
        <v>2</v>
      </c>
      <c r="T294" s="44" t="s">
        <v>9</v>
      </c>
    </row>
    <row r="295" spans="1:20" ht="23.1" customHeight="1" x14ac:dyDescent="0.5">
      <c r="A295" s="21">
        <v>1</v>
      </c>
      <c r="B295" s="21">
        <v>27269</v>
      </c>
      <c r="C295" s="5" t="s">
        <v>13</v>
      </c>
      <c r="D295" s="9" t="s">
        <v>1129</v>
      </c>
      <c r="E295" s="45"/>
      <c r="F295" s="45"/>
      <c r="G295" s="45"/>
      <c r="H295" s="46"/>
      <c r="I295" s="46"/>
      <c r="J295" s="21"/>
      <c r="K295" s="21"/>
      <c r="L295" s="25"/>
      <c r="M295" s="5"/>
      <c r="N295" s="9"/>
      <c r="O295" s="45"/>
      <c r="P295" s="45"/>
      <c r="Q295" s="45"/>
      <c r="R295" s="46"/>
      <c r="S295" s="46"/>
      <c r="T295" s="21"/>
    </row>
    <row r="296" spans="1:20" ht="23.1" customHeight="1" x14ac:dyDescent="0.5">
      <c r="A296" s="25">
        <v>2</v>
      </c>
      <c r="B296" s="21">
        <v>27458</v>
      </c>
      <c r="C296" s="5" t="s">
        <v>13</v>
      </c>
      <c r="D296" s="4" t="s">
        <v>943</v>
      </c>
      <c r="E296" s="9"/>
      <c r="F296" s="9"/>
      <c r="G296" s="9"/>
      <c r="H296" s="48"/>
      <c r="I296" s="48"/>
      <c r="J296" s="25"/>
      <c r="K296" s="25"/>
      <c r="L296" s="25"/>
      <c r="M296" s="5"/>
      <c r="N296" s="9"/>
      <c r="O296" s="9"/>
      <c r="P296" s="9"/>
      <c r="Q296" s="9"/>
      <c r="R296" s="48"/>
      <c r="S296" s="48"/>
      <c r="T296" s="25"/>
    </row>
    <row r="297" spans="1:20" ht="23.1" customHeight="1" x14ac:dyDescent="0.5">
      <c r="A297" s="25">
        <v>3</v>
      </c>
      <c r="B297" s="21">
        <v>27272</v>
      </c>
      <c r="C297" s="5" t="s">
        <v>13</v>
      </c>
      <c r="D297" s="9" t="s">
        <v>1130</v>
      </c>
      <c r="E297" s="9"/>
      <c r="F297" s="9"/>
      <c r="G297" s="9"/>
      <c r="H297" s="48"/>
      <c r="I297" s="48"/>
      <c r="J297" s="25"/>
      <c r="K297" s="21"/>
      <c r="L297" s="25"/>
      <c r="M297" s="5"/>
      <c r="N297" s="9"/>
      <c r="O297" s="9"/>
      <c r="P297" s="9"/>
      <c r="Q297" s="9"/>
      <c r="R297" s="48"/>
      <c r="S297" s="48"/>
      <c r="T297" s="25"/>
    </row>
    <row r="298" spans="1:20" ht="23.1" customHeight="1" x14ac:dyDescent="0.5">
      <c r="A298" s="21">
        <v>4</v>
      </c>
      <c r="B298" s="21">
        <v>27276</v>
      </c>
      <c r="C298" s="5" t="s">
        <v>13</v>
      </c>
      <c r="D298" s="9" t="s">
        <v>1137</v>
      </c>
      <c r="E298" s="9"/>
      <c r="F298" s="9"/>
      <c r="G298" s="9"/>
      <c r="H298" s="48"/>
      <c r="I298" s="48"/>
      <c r="J298" s="25"/>
      <c r="K298" s="25"/>
      <c r="L298" s="25"/>
      <c r="M298" s="5"/>
      <c r="N298" s="9"/>
      <c r="O298" s="9"/>
      <c r="P298" s="9"/>
      <c r="Q298" s="9"/>
      <c r="R298" s="48"/>
      <c r="S298" s="48"/>
      <c r="T298" s="25"/>
    </row>
    <row r="299" spans="1:20" ht="23.1" customHeight="1" x14ac:dyDescent="0.5">
      <c r="A299" s="25">
        <v>5</v>
      </c>
      <c r="B299" s="21">
        <v>27277</v>
      </c>
      <c r="C299" s="5" t="s">
        <v>13</v>
      </c>
      <c r="D299" s="9" t="s">
        <v>1136</v>
      </c>
      <c r="E299" s="9"/>
      <c r="F299" s="9"/>
      <c r="G299" s="9"/>
      <c r="H299" s="48"/>
      <c r="I299" s="48"/>
      <c r="J299" s="25"/>
      <c r="K299" s="21"/>
      <c r="L299" s="25"/>
      <c r="M299" s="5"/>
      <c r="N299" s="9"/>
      <c r="O299" s="9"/>
      <c r="P299" s="9"/>
      <c r="Q299" s="9"/>
      <c r="R299" s="48"/>
      <c r="S299" s="48"/>
      <c r="T299" s="25"/>
    </row>
    <row r="300" spans="1:20" ht="23.1" customHeight="1" x14ac:dyDescent="0.5">
      <c r="A300" s="21">
        <v>6</v>
      </c>
      <c r="B300" s="21">
        <v>27330</v>
      </c>
      <c r="C300" s="5" t="s">
        <v>14</v>
      </c>
      <c r="D300" s="9" t="s">
        <v>1134</v>
      </c>
      <c r="E300" s="9"/>
      <c r="F300" s="9"/>
      <c r="G300" s="9"/>
      <c r="H300" s="48"/>
      <c r="I300" s="48"/>
      <c r="J300" s="25"/>
      <c r="K300" s="25"/>
      <c r="L300" s="25"/>
      <c r="M300" s="5"/>
      <c r="N300" s="9"/>
      <c r="O300" s="9"/>
      <c r="P300" s="9"/>
      <c r="Q300" s="9"/>
      <c r="R300" s="48"/>
      <c r="S300" s="48"/>
      <c r="T300" s="25"/>
    </row>
    <row r="301" spans="1:20" ht="23.1" customHeight="1" x14ac:dyDescent="0.5">
      <c r="A301" s="25">
        <v>7</v>
      </c>
      <c r="B301" s="21">
        <v>27281</v>
      </c>
      <c r="C301" s="5" t="s">
        <v>14</v>
      </c>
      <c r="D301" s="9" t="s">
        <v>1138</v>
      </c>
      <c r="E301" s="9"/>
      <c r="F301" s="9"/>
      <c r="G301" s="9"/>
      <c r="H301" s="48"/>
      <c r="I301" s="48"/>
      <c r="J301" s="25"/>
      <c r="K301" s="21"/>
      <c r="L301" s="25"/>
      <c r="M301" s="5"/>
      <c r="N301" s="9"/>
      <c r="O301" s="9"/>
      <c r="P301" s="9"/>
      <c r="Q301" s="9"/>
      <c r="R301" s="48"/>
      <c r="S301" s="48"/>
      <c r="T301" s="25"/>
    </row>
    <row r="302" spans="1:20" ht="23.1" customHeight="1" x14ac:dyDescent="0.5">
      <c r="A302" s="25">
        <v>8</v>
      </c>
      <c r="B302" s="21">
        <v>27282</v>
      </c>
      <c r="C302" s="5" t="s">
        <v>14</v>
      </c>
      <c r="D302" s="4" t="s">
        <v>1126</v>
      </c>
      <c r="E302" s="9"/>
      <c r="F302" s="9"/>
      <c r="G302" s="9"/>
      <c r="H302" s="48"/>
      <c r="I302" s="48"/>
      <c r="J302" s="25"/>
      <c r="K302" s="25"/>
      <c r="L302" s="25"/>
      <c r="M302" s="5"/>
      <c r="N302" s="9"/>
      <c r="O302" s="9"/>
      <c r="P302" s="9"/>
      <c r="Q302" s="9"/>
      <c r="R302" s="48"/>
      <c r="S302" s="48"/>
      <c r="T302" s="25"/>
    </row>
    <row r="303" spans="1:20" ht="23.1" customHeight="1" x14ac:dyDescent="0.5">
      <c r="A303" s="21">
        <v>9</v>
      </c>
      <c r="B303" s="21">
        <v>27283</v>
      </c>
      <c r="C303" s="5" t="s">
        <v>14</v>
      </c>
      <c r="D303" s="9" t="s">
        <v>1131</v>
      </c>
      <c r="E303" s="9"/>
      <c r="F303" s="9"/>
      <c r="G303" s="9"/>
      <c r="H303" s="48"/>
      <c r="I303" s="48"/>
      <c r="J303" s="25"/>
      <c r="K303" s="21"/>
      <c r="L303" s="25"/>
      <c r="M303" s="5"/>
      <c r="N303" s="9"/>
      <c r="O303" s="9"/>
      <c r="P303" s="9"/>
      <c r="Q303" s="9"/>
      <c r="R303" s="48"/>
      <c r="S303" s="48"/>
      <c r="T303" s="25"/>
    </row>
    <row r="304" spans="1:20" ht="23.1" customHeight="1" x14ac:dyDescent="0.5">
      <c r="A304" s="25">
        <v>10</v>
      </c>
      <c r="B304" s="21">
        <v>27210</v>
      </c>
      <c r="C304" s="5" t="s">
        <v>14</v>
      </c>
      <c r="D304" s="9" t="s">
        <v>1139</v>
      </c>
      <c r="E304" s="9"/>
      <c r="F304" s="9"/>
      <c r="G304" s="9"/>
      <c r="H304" s="48"/>
      <c r="I304" s="48"/>
      <c r="J304" s="25"/>
      <c r="K304" s="25"/>
      <c r="L304" s="25"/>
      <c r="M304" s="5"/>
      <c r="N304" s="9"/>
      <c r="O304" s="9"/>
      <c r="P304" s="9"/>
      <c r="Q304" s="9"/>
      <c r="R304" s="48"/>
      <c r="S304" s="48"/>
      <c r="T304" s="25"/>
    </row>
    <row r="305" spans="1:20" ht="23.1" customHeight="1" x14ac:dyDescent="0.5">
      <c r="A305" s="21">
        <v>11</v>
      </c>
      <c r="B305" s="21">
        <v>27256</v>
      </c>
      <c r="C305" s="5" t="s">
        <v>14</v>
      </c>
      <c r="D305" s="9" t="s">
        <v>1135</v>
      </c>
      <c r="E305" s="9"/>
      <c r="F305" s="9"/>
      <c r="G305" s="9"/>
      <c r="H305" s="48"/>
      <c r="I305" s="48"/>
      <c r="J305" s="25"/>
      <c r="K305" s="21"/>
      <c r="L305" s="25"/>
      <c r="M305" s="5"/>
      <c r="N305" s="9"/>
      <c r="O305" s="9"/>
      <c r="P305" s="9"/>
      <c r="Q305" s="9"/>
      <c r="R305" s="48"/>
      <c r="S305" s="48"/>
      <c r="T305" s="25"/>
    </row>
    <row r="306" spans="1:20" ht="23.1" customHeight="1" x14ac:dyDescent="0.5">
      <c r="A306" s="25">
        <v>12</v>
      </c>
      <c r="B306" s="21">
        <v>27323</v>
      </c>
      <c r="C306" s="5" t="s">
        <v>14</v>
      </c>
      <c r="D306" s="9" t="s">
        <v>1132</v>
      </c>
      <c r="E306" s="9"/>
      <c r="F306" s="9"/>
      <c r="G306" s="9"/>
      <c r="H306" s="48"/>
      <c r="I306" s="48"/>
      <c r="J306" s="25"/>
      <c r="K306" s="25"/>
      <c r="L306" s="25"/>
      <c r="M306" s="5"/>
      <c r="N306" s="9"/>
      <c r="O306" s="9"/>
      <c r="P306" s="9"/>
      <c r="Q306" s="9"/>
      <c r="R306" s="48"/>
      <c r="S306" s="48"/>
      <c r="T306" s="25"/>
    </row>
    <row r="307" spans="1:20" ht="23.1" customHeight="1" x14ac:dyDescent="0.5">
      <c r="A307" s="25">
        <v>13</v>
      </c>
      <c r="B307" s="21">
        <v>27292</v>
      </c>
      <c r="C307" s="5" t="s">
        <v>14</v>
      </c>
      <c r="D307" s="9" t="s">
        <v>1125</v>
      </c>
      <c r="E307" s="9"/>
      <c r="F307" s="9"/>
      <c r="G307" s="9"/>
      <c r="H307" s="48"/>
      <c r="I307" s="48"/>
      <c r="J307" s="25"/>
      <c r="K307" s="21"/>
      <c r="L307" s="25"/>
      <c r="M307" s="11"/>
      <c r="N307" s="4"/>
      <c r="O307" s="9"/>
      <c r="P307" s="9"/>
      <c r="Q307" s="9"/>
      <c r="R307" s="48"/>
      <c r="S307" s="48"/>
      <c r="T307" s="25"/>
    </row>
    <row r="308" spans="1:20" ht="23.1" customHeight="1" x14ac:dyDescent="0.5">
      <c r="A308" s="21">
        <v>14</v>
      </c>
      <c r="B308" s="21">
        <v>27293</v>
      </c>
      <c r="C308" s="5" t="s">
        <v>14</v>
      </c>
      <c r="D308" s="9" t="s">
        <v>1127</v>
      </c>
      <c r="E308" s="9"/>
      <c r="F308" s="9"/>
      <c r="G308" s="9"/>
      <c r="H308" s="48"/>
      <c r="I308" s="48"/>
      <c r="J308" s="25"/>
      <c r="K308" s="25"/>
      <c r="L308" s="25"/>
      <c r="M308" s="11"/>
      <c r="N308" s="4"/>
      <c r="O308" s="9"/>
      <c r="P308" s="9"/>
      <c r="Q308" s="9"/>
      <c r="R308" s="48"/>
      <c r="S308" s="48"/>
      <c r="T308" s="25"/>
    </row>
    <row r="309" spans="1:20" ht="23.1" customHeight="1" x14ac:dyDescent="0.5">
      <c r="A309" s="25">
        <v>15</v>
      </c>
      <c r="B309" s="21">
        <v>27294</v>
      </c>
      <c r="C309" s="5" t="s">
        <v>14</v>
      </c>
      <c r="D309" s="9" t="s">
        <v>1133</v>
      </c>
      <c r="E309" s="9"/>
      <c r="F309" s="9"/>
      <c r="G309" s="9"/>
      <c r="H309" s="48"/>
      <c r="I309" s="48"/>
      <c r="J309" s="25"/>
      <c r="K309" s="21"/>
      <c r="L309" s="25"/>
      <c r="M309" s="11"/>
      <c r="N309" s="4"/>
      <c r="O309" s="9"/>
      <c r="P309" s="9"/>
      <c r="Q309" s="9"/>
      <c r="R309" s="48"/>
      <c r="S309" s="48"/>
      <c r="T309" s="25"/>
    </row>
    <row r="310" spans="1:20" ht="23.1" customHeight="1" x14ac:dyDescent="0.5">
      <c r="A310" s="21">
        <v>16</v>
      </c>
      <c r="B310" s="21">
        <v>27295</v>
      </c>
      <c r="C310" s="5" t="s">
        <v>14</v>
      </c>
      <c r="D310" s="9" t="s">
        <v>1140</v>
      </c>
      <c r="E310" s="9"/>
      <c r="F310" s="9"/>
      <c r="G310" s="9"/>
      <c r="H310" s="48"/>
      <c r="I310" s="48"/>
      <c r="J310" s="25"/>
      <c r="K310" s="25"/>
      <c r="L310" s="25"/>
      <c r="N310" s="4"/>
      <c r="O310" s="9"/>
      <c r="P310" s="9"/>
      <c r="Q310" s="9"/>
      <c r="R310" s="48"/>
      <c r="S310" s="48"/>
      <c r="T310" s="25"/>
    </row>
    <row r="311" spans="1:20" ht="23.1" customHeight="1" x14ac:dyDescent="0.5">
      <c r="A311" s="25">
        <v>17</v>
      </c>
      <c r="B311" s="21">
        <v>27296</v>
      </c>
      <c r="C311" s="5" t="s">
        <v>14</v>
      </c>
      <c r="D311" s="9" t="s">
        <v>1128</v>
      </c>
      <c r="E311" s="9"/>
      <c r="F311" s="9"/>
      <c r="G311" s="9"/>
      <c r="H311" s="48"/>
      <c r="I311" s="48"/>
      <c r="J311" s="25"/>
      <c r="K311" s="21"/>
      <c r="L311" s="25"/>
      <c r="M311" s="11"/>
      <c r="N311" s="4"/>
      <c r="O311" s="9"/>
      <c r="P311" s="9"/>
      <c r="Q311" s="9"/>
      <c r="R311" s="48"/>
      <c r="S311" s="48"/>
      <c r="T311" s="25"/>
    </row>
    <row r="312" spans="1:20" ht="23.1" customHeight="1" x14ac:dyDescent="0.5">
      <c r="A312" s="25">
        <v>18</v>
      </c>
      <c r="B312" s="21">
        <v>27452</v>
      </c>
      <c r="C312" s="5" t="s">
        <v>14</v>
      </c>
      <c r="D312" s="9" t="s">
        <v>1141</v>
      </c>
      <c r="E312" s="9"/>
      <c r="F312" s="9"/>
      <c r="G312" s="9"/>
      <c r="H312" s="48"/>
      <c r="I312" s="48"/>
      <c r="J312" s="25"/>
      <c r="K312" s="25"/>
      <c r="L312" s="25"/>
      <c r="M312" s="11"/>
      <c r="N312" s="4"/>
      <c r="O312" s="9"/>
      <c r="P312" s="9"/>
      <c r="Q312" s="9"/>
      <c r="R312" s="48"/>
      <c r="S312" s="48"/>
      <c r="T312" s="25"/>
    </row>
    <row r="313" spans="1:20" ht="23.1" customHeight="1" x14ac:dyDescent="0.5">
      <c r="A313" s="21"/>
      <c r="B313" s="21"/>
      <c r="C313" s="5"/>
      <c r="D313" s="9"/>
      <c r="E313" s="9"/>
      <c r="F313" s="9"/>
      <c r="G313" s="9"/>
      <c r="H313" s="48"/>
      <c r="I313" s="48"/>
      <c r="J313" s="25"/>
      <c r="K313" s="21"/>
      <c r="L313" s="25"/>
      <c r="M313" s="11"/>
      <c r="N313" s="4"/>
      <c r="O313" s="9"/>
      <c r="P313" s="9"/>
      <c r="Q313" s="9"/>
      <c r="R313" s="48"/>
      <c r="S313" s="48"/>
      <c r="T313" s="25"/>
    </row>
    <row r="314" spans="1:20" ht="23.1" customHeight="1" x14ac:dyDescent="0.5">
      <c r="A314" s="25"/>
      <c r="B314" s="21"/>
      <c r="C314" s="5"/>
      <c r="D314" s="9"/>
      <c r="E314" s="9"/>
      <c r="F314" s="9"/>
      <c r="G314" s="9"/>
      <c r="H314" s="48"/>
      <c r="I314" s="48"/>
      <c r="J314" s="25"/>
      <c r="K314" s="25"/>
      <c r="L314" s="25"/>
      <c r="M314" s="11"/>
      <c r="N314" s="4"/>
      <c r="O314" s="9"/>
      <c r="P314" s="9"/>
      <c r="Q314" s="9"/>
      <c r="R314" s="48"/>
      <c r="S314" s="48"/>
      <c r="T314" s="25"/>
    </row>
    <row r="315" spans="1:20" ht="23.1" customHeight="1" x14ac:dyDescent="0.5">
      <c r="A315" s="21"/>
      <c r="B315" s="21"/>
      <c r="C315" s="5"/>
      <c r="D315" s="9"/>
      <c r="E315" s="9"/>
      <c r="F315" s="9"/>
      <c r="G315" s="9"/>
      <c r="H315" s="48"/>
      <c r="I315" s="48"/>
      <c r="J315" s="25"/>
      <c r="K315" s="21"/>
      <c r="L315" s="25"/>
      <c r="M315" s="11"/>
      <c r="N315" s="4"/>
      <c r="O315" s="9"/>
      <c r="P315" s="9"/>
      <c r="Q315" s="9"/>
      <c r="R315" s="48"/>
      <c r="S315" s="48"/>
      <c r="T315" s="25"/>
    </row>
    <row r="316" spans="1:20" ht="23.1" customHeight="1" x14ac:dyDescent="0.5">
      <c r="A316" s="25"/>
      <c r="B316" s="21"/>
      <c r="C316" s="5"/>
      <c r="D316" s="9"/>
      <c r="E316" s="9"/>
      <c r="F316" s="9"/>
      <c r="G316" s="9"/>
      <c r="H316" s="48"/>
      <c r="I316" s="48"/>
      <c r="J316" s="25"/>
      <c r="K316" s="25"/>
      <c r="L316" s="25"/>
      <c r="M316" s="11"/>
      <c r="N316" s="4"/>
      <c r="O316" s="9"/>
      <c r="P316" s="9"/>
      <c r="Q316" s="9"/>
      <c r="R316" s="48"/>
      <c r="S316" s="48"/>
      <c r="T316" s="25"/>
    </row>
    <row r="317" spans="1:20" ht="23.1" customHeight="1" x14ac:dyDescent="0.5">
      <c r="A317" s="25"/>
      <c r="B317" s="21"/>
      <c r="C317" s="5"/>
      <c r="D317" s="9"/>
      <c r="E317" s="9"/>
      <c r="F317" s="9"/>
      <c r="G317" s="9"/>
      <c r="H317" s="48"/>
      <c r="I317" s="48"/>
      <c r="J317" s="25"/>
      <c r="K317" s="21"/>
      <c r="L317" s="25"/>
      <c r="N317" s="4"/>
      <c r="O317" s="9"/>
      <c r="P317" s="9"/>
      <c r="Q317" s="9"/>
      <c r="R317" s="48"/>
      <c r="S317" s="48"/>
      <c r="T317" s="25"/>
    </row>
    <row r="318" spans="1:20" ht="23.1" customHeight="1" x14ac:dyDescent="0.5">
      <c r="A318" s="21"/>
      <c r="B318" s="21"/>
      <c r="C318" s="5"/>
      <c r="D318" s="9"/>
      <c r="E318" s="9"/>
      <c r="F318" s="9"/>
      <c r="G318" s="9"/>
      <c r="H318" s="48"/>
      <c r="I318" s="48"/>
      <c r="J318" s="25"/>
      <c r="K318" s="25"/>
      <c r="L318" s="25"/>
      <c r="M318" s="11"/>
      <c r="N318" s="4"/>
      <c r="O318" s="9"/>
      <c r="P318" s="9"/>
      <c r="Q318" s="9"/>
      <c r="R318" s="48"/>
      <c r="S318" s="48"/>
      <c r="T318" s="25"/>
    </row>
    <row r="319" spans="1:20" ht="23.1" customHeight="1" x14ac:dyDescent="0.5">
      <c r="A319" s="25"/>
      <c r="B319" s="21"/>
      <c r="C319" s="5"/>
      <c r="D319" s="9"/>
      <c r="E319" s="9"/>
      <c r="F319" s="9"/>
      <c r="G319" s="9"/>
      <c r="H319" s="48"/>
      <c r="I319" s="48"/>
      <c r="J319" s="25"/>
      <c r="K319" s="25"/>
      <c r="L319" s="25"/>
      <c r="M319" s="11"/>
      <c r="N319" s="4"/>
      <c r="O319" s="9"/>
      <c r="P319" s="9"/>
      <c r="Q319" s="9"/>
      <c r="R319" s="48"/>
      <c r="S319" s="48"/>
      <c r="T319" s="25"/>
    </row>
    <row r="320" spans="1:20" ht="23.1" customHeight="1" x14ac:dyDescent="0.5">
      <c r="A320" s="21"/>
      <c r="B320" s="21"/>
      <c r="C320" s="5"/>
      <c r="D320" s="9"/>
      <c r="E320" s="9"/>
      <c r="F320" s="9"/>
      <c r="G320" s="9"/>
      <c r="H320" s="48"/>
      <c r="I320" s="48"/>
      <c r="J320" s="25"/>
      <c r="K320" s="25"/>
      <c r="L320" s="25"/>
      <c r="M320" s="11"/>
      <c r="N320" s="4"/>
      <c r="O320" s="9"/>
      <c r="P320" s="9"/>
      <c r="Q320" s="9"/>
      <c r="R320" s="48"/>
      <c r="S320" s="48"/>
      <c r="T320" s="25"/>
    </row>
    <row r="321" spans="1:20" ht="23.1" customHeight="1" x14ac:dyDescent="0.5">
      <c r="A321" s="25"/>
      <c r="B321" s="21"/>
      <c r="C321" s="5"/>
      <c r="D321" s="9"/>
      <c r="E321" s="50"/>
      <c r="F321" s="50"/>
      <c r="G321" s="50"/>
      <c r="H321" s="25"/>
      <c r="I321" s="25"/>
      <c r="J321" s="25"/>
      <c r="K321" s="25"/>
      <c r="L321" s="25"/>
      <c r="M321" s="11"/>
      <c r="N321" s="4"/>
      <c r="O321" s="50"/>
      <c r="P321" s="50"/>
      <c r="Q321" s="50"/>
      <c r="R321" s="25"/>
      <c r="S321" s="25"/>
      <c r="T321" s="25"/>
    </row>
    <row r="322" spans="1:20" ht="23.1" customHeight="1" x14ac:dyDescent="0.5">
      <c r="A322" s="51" t="s">
        <v>15</v>
      </c>
      <c r="B322" s="52"/>
      <c r="H322" s="54"/>
      <c r="I322" s="54"/>
      <c r="J322" s="54"/>
      <c r="K322" s="54"/>
      <c r="L322" s="52"/>
      <c r="R322" s="54"/>
      <c r="S322" s="54"/>
      <c r="T322" s="54"/>
    </row>
    <row r="323" spans="1:20" ht="23.1" customHeight="1" x14ac:dyDescent="0.5">
      <c r="A323" s="224" t="s">
        <v>202</v>
      </c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</row>
    <row r="324" spans="1:20" ht="23.1" customHeight="1" x14ac:dyDescent="0.5">
      <c r="A324" s="224" t="s">
        <v>203</v>
      </c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</row>
  </sheetData>
  <sortState ref="M57:N58">
    <sortCondition ref="M57:M58"/>
    <sortCondition ref="N57:N58"/>
  </sortState>
  <mergeCells count="108">
    <mergeCell ref="C294:D294"/>
    <mergeCell ref="M294:N294"/>
    <mergeCell ref="A323:T323"/>
    <mergeCell ref="A324:T324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8" manualBreakCount="8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24"/>
  <sheetViews>
    <sheetView view="pageBreakPreview" topLeftCell="A299" zoomScale="115" zoomScaleSheetLayoutView="115" workbookViewId="0">
      <selection activeCell="N320" sqref="N320"/>
    </sheetView>
  </sheetViews>
  <sheetFormatPr defaultColWidth="9" defaultRowHeight="18.75" x14ac:dyDescent="0.5"/>
  <cols>
    <col min="1" max="1" width="3.85546875" style="33" customWidth="1"/>
    <col min="2" max="2" width="7.7109375" style="35" customWidth="1"/>
    <col min="3" max="3" width="4.140625" style="26" customWidth="1"/>
    <col min="4" max="4" width="19.140625" style="32" customWidth="1"/>
    <col min="5" max="7" width="3.28515625" style="31" customWidth="1"/>
    <col min="8" max="10" width="3.28515625" style="33" customWidth="1"/>
    <col min="11" max="11" width="3.85546875" style="33" customWidth="1"/>
    <col min="12" max="12" width="7.7109375" style="35" customWidth="1"/>
    <col min="13" max="13" width="4.140625" style="26" customWidth="1"/>
    <col min="14" max="14" width="19.140625" style="32" customWidth="1"/>
    <col min="15" max="17" width="3.28515625" style="31" customWidth="1"/>
    <col min="18" max="20" width="3.28515625" style="33" customWidth="1"/>
    <col min="21" max="16384" width="9" style="23"/>
  </cols>
  <sheetData>
    <row r="1" spans="1:26" s="14" customFormat="1" ht="23.1" customHeight="1" x14ac:dyDescent="0.5">
      <c r="A1" s="210" t="s">
        <v>552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X1" s="14" t="s">
        <v>0</v>
      </c>
      <c r="Y1" s="14" t="s">
        <v>1</v>
      </c>
      <c r="Z1" s="14" t="s">
        <v>2</v>
      </c>
    </row>
    <row r="2" spans="1:26" s="14" customFormat="1" ht="23.1" customHeight="1" x14ac:dyDescent="0.5">
      <c r="A2" s="210" t="s">
        <v>1386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W2" s="14" t="s">
        <v>2173</v>
      </c>
      <c r="X2" s="38">
        <f>COUNTIF(C7:C32:M7:M33,"นาย")</f>
        <v>12</v>
      </c>
      <c r="Y2" s="38">
        <f>COUNTIF(C7:C32:M7:M33,"น.ส.")</f>
        <v>25</v>
      </c>
      <c r="Z2" s="38">
        <f>SUM(X2:Y2)</f>
        <v>37</v>
      </c>
    </row>
    <row r="3" spans="1:26" s="14" customFormat="1" ht="23.1" customHeight="1" x14ac:dyDescent="0.5">
      <c r="A3" s="211" t="s">
        <v>2161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W3" s="14" t="s">
        <v>2174</v>
      </c>
      <c r="X3" s="38">
        <f>COUNTIF(C43:C66:M43:M69,"นาย")</f>
        <v>7</v>
      </c>
      <c r="Y3" s="38">
        <f>COUNTIF(C43:C66:M43:M69,"น.ส.")</f>
        <v>26</v>
      </c>
      <c r="Z3" s="38">
        <f t="shared" ref="Z3:Z10" si="0">SUM(X3:Y3)</f>
        <v>33</v>
      </c>
    </row>
    <row r="4" spans="1:26" s="14" customFormat="1" ht="23.1" customHeight="1" x14ac:dyDescent="0.5">
      <c r="A4" s="214" t="s">
        <v>1381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W4" s="14" t="s">
        <v>2175</v>
      </c>
      <c r="X4" s="38">
        <f>COUNTIF(C79:C105:M79:M105,"นาย")</f>
        <v>8</v>
      </c>
      <c r="Y4" s="38">
        <f>COUNTIF(C79:C105:M79:M105,"น.ส.")</f>
        <v>29</v>
      </c>
      <c r="Z4" s="38">
        <f t="shared" si="0"/>
        <v>37</v>
      </c>
    </row>
    <row r="5" spans="1:26" s="14" customFormat="1" ht="23.1" customHeight="1" x14ac:dyDescent="0.5">
      <c r="A5" s="15" t="s">
        <v>7</v>
      </c>
      <c r="B5" s="15" t="s">
        <v>7</v>
      </c>
      <c r="C5" s="212" t="s">
        <v>3</v>
      </c>
      <c r="D5" s="215"/>
      <c r="E5" s="212" t="s">
        <v>5</v>
      </c>
      <c r="F5" s="215"/>
      <c r="G5" s="215"/>
      <c r="H5" s="215"/>
      <c r="I5" s="215"/>
      <c r="J5" s="213"/>
      <c r="K5" s="15" t="s">
        <v>7</v>
      </c>
      <c r="L5" s="15" t="s">
        <v>7</v>
      </c>
      <c r="M5" s="212" t="s">
        <v>3</v>
      </c>
      <c r="N5" s="215"/>
      <c r="O5" s="212" t="s">
        <v>5</v>
      </c>
      <c r="P5" s="215"/>
      <c r="Q5" s="215"/>
      <c r="R5" s="215"/>
      <c r="S5" s="215"/>
      <c r="T5" s="213"/>
      <c r="W5" s="14" t="s">
        <v>2176</v>
      </c>
      <c r="X5" s="38">
        <f>COUNTIF(C115:C140:M115:M141,"นาย")</f>
        <v>12</v>
      </c>
      <c r="Y5" s="38">
        <f>COUNTIF(C115:C139:M115:M141,"น.ส.")</f>
        <v>24</v>
      </c>
      <c r="Z5" s="38">
        <f t="shared" si="0"/>
        <v>36</v>
      </c>
    </row>
    <row r="6" spans="1:26" s="14" customFormat="1" ht="23.1" customHeight="1" x14ac:dyDescent="0.5">
      <c r="A6" s="16" t="s">
        <v>6</v>
      </c>
      <c r="B6" s="16" t="s">
        <v>4</v>
      </c>
      <c r="C6" s="207"/>
      <c r="D6" s="216"/>
      <c r="E6" s="17" t="s">
        <v>553</v>
      </c>
      <c r="F6" s="17" t="s">
        <v>8</v>
      </c>
      <c r="G6" s="17" t="s">
        <v>554</v>
      </c>
      <c r="H6" s="17" t="s">
        <v>10</v>
      </c>
      <c r="I6" s="13" t="s">
        <v>2</v>
      </c>
      <c r="J6" s="13" t="s">
        <v>9</v>
      </c>
      <c r="K6" s="16" t="s">
        <v>6</v>
      </c>
      <c r="L6" s="16" t="s">
        <v>4</v>
      </c>
      <c r="M6" s="207"/>
      <c r="N6" s="216"/>
      <c r="O6" s="17" t="s">
        <v>553</v>
      </c>
      <c r="P6" s="17" t="s">
        <v>8</v>
      </c>
      <c r="Q6" s="17" t="s">
        <v>554</v>
      </c>
      <c r="R6" s="17" t="s">
        <v>10</v>
      </c>
      <c r="S6" s="13" t="s">
        <v>2</v>
      </c>
      <c r="T6" s="13" t="s">
        <v>9</v>
      </c>
      <c r="W6" s="14" t="s">
        <v>2177</v>
      </c>
      <c r="X6" s="38">
        <f>COUNTIF(C151:C176:M151:M177,"นาย")</f>
        <v>12</v>
      </c>
      <c r="Y6" s="38">
        <f>COUNTIF(C151:C176:M151:M177,"น.ส.")</f>
        <v>22</v>
      </c>
      <c r="Z6" s="38">
        <f t="shared" si="0"/>
        <v>34</v>
      </c>
    </row>
    <row r="7" spans="1:26" ht="23.1" customHeight="1" x14ac:dyDescent="0.5">
      <c r="A7" s="18">
        <v>1</v>
      </c>
      <c r="B7" s="18">
        <v>26752</v>
      </c>
      <c r="C7" s="5" t="s">
        <v>13</v>
      </c>
      <c r="D7" s="9" t="s">
        <v>25</v>
      </c>
      <c r="E7" s="19"/>
      <c r="F7" s="19"/>
      <c r="G7" s="19"/>
      <c r="H7" s="20"/>
      <c r="I7" s="20"/>
      <c r="J7" s="18"/>
      <c r="K7" s="21">
        <v>28</v>
      </c>
      <c r="L7" s="22">
        <v>26784</v>
      </c>
      <c r="M7" s="5" t="s">
        <v>14</v>
      </c>
      <c r="N7" s="8" t="s">
        <v>1259</v>
      </c>
      <c r="O7" s="19"/>
      <c r="P7" s="19"/>
      <c r="Q7" s="19"/>
      <c r="R7" s="20"/>
      <c r="S7" s="20"/>
      <c r="T7" s="18"/>
      <c r="W7" s="14" t="s">
        <v>2178</v>
      </c>
      <c r="X7" s="38">
        <f>COUNTIF(C187:C213:M187:M213,"นาย")</f>
        <v>12</v>
      </c>
      <c r="Y7" s="38">
        <f>COUNTIF(C187:C213:M187:M213,"น.ส.")</f>
        <v>24</v>
      </c>
      <c r="Z7" s="38">
        <f t="shared" si="0"/>
        <v>36</v>
      </c>
    </row>
    <row r="8" spans="1:26" ht="23.1" customHeight="1" x14ac:dyDescent="0.5">
      <c r="A8" s="22">
        <v>2</v>
      </c>
      <c r="B8" s="18">
        <v>26935</v>
      </c>
      <c r="C8" s="5" t="s">
        <v>13</v>
      </c>
      <c r="D8" s="9" t="s">
        <v>1253</v>
      </c>
      <c r="E8" s="8"/>
      <c r="F8" s="8"/>
      <c r="G8" s="8"/>
      <c r="H8" s="24"/>
      <c r="I8" s="24"/>
      <c r="J8" s="22"/>
      <c r="K8" s="21">
        <v>29</v>
      </c>
      <c r="L8" s="22">
        <v>28394</v>
      </c>
      <c r="M8" s="5" t="s">
        <v>14</v>
      </c>
      <c r="N8" s="8" t="s">
        <v>446</v>
      </c>
      <c r="O8" s="8"/>
      <c r="P8" s="8"/>
      <c r="Q8" s="8"/>
      <c r="R8" s="24"/>
      <c r="S8" s="24"/>
      <c r="T8" s="22"/>
      <c r="W8" s="14" t="s">
        <v>2179</v>
      </c>
      <c r="X8" s="38">
        <f>COUNTIF(C223:C246:M223:M249,"นาย")</f>
        <v>6</v>
      </c>
      <c r="Y8" s="38">
        <f>COUNTIF(C223:C246:M223:M249,"น.ส.")</f>
        <v>19</v>
      </c>
      <c r="Z8" s="38">
        <f t="shared" si="0"/>
        <v>25</v>
      </c>
    </row>
    <row r="9" spans="1:26" ht="23.1" customHeight="1" x14ac:dyDescent="0.5">
      <c r="A9" s="22">
        <v>3</v>
      </c>
      <c r="B9" s="18">
        <v>27185</v>
      </c>
      <c r="C9" s="2" t="s">
        <v>13</v>
      </c>
      <c r="D9" s="8" t="s">
        <v>1254</v>
      </c>
      <c r="E9" s="8"/>
      <c r="F9" s="8"/>
      <c r="G9" s="8"/>
      <c r="H9" s="24"/>
      <c r="I9" s="24"/>
      <c r="J9" s="22"/>
      <c r="K9" s="21">
        <v>30</v>
      </c>
      <c r="L9" s="22">
        <v>26785</v>
      </c>
      <c r="M9" s="5" t="s">
        <v>14</v>
      </c>
      <c r="N9" s="9" t="s">
        <v>37</v>
      </c>
      <c r="O9" s="8"/>
      <c r="P9" s="8"/>
      <c r="Q9" s="8"/>
      <c r="R9" s="24"/>
      <c r="S9" s="24"/>
      <c r="T9" s="22"/>
      <c r="W9" s="14" t="s">
        <v>2180</v>
      </c>
      <c r="X9" s="38">
        <f>COUNTIF(C259:C285:M259:M285,"นาย")</f>
        <v>11</v>
      </c>
      <c r="Y9" s="38">
        <f>COUNTIF(C259:C285:M259:M285,"น.ส.")</f>
        <v>17</v>
      </c>
      <c r="Z9" s="38">
        <f t="shared" si="0"/>
        <v>28</v>
      </c>
    </row>
    <row r="10" spans="1:26" ht="23.1" customHeight="1" x14ac:dyDescent="0.5">
      <c r="A10" s="18">
        <v>4</v>
      </c>
      <c r="B10" s="18">
        <v>26864</v>
      </c>
      <c r="C10" s="2" t="s">
        <v>13</v>
      </c>
      <c r="D10" s="8" t="s">
        <v>80</v>
      </c>
      <c r="E10" s="8"/>
      <c r="F10" s="8"/>
      <c r="G10" s="8"/>
      <c r="H10" s="24"/>
      <c r="I10" s="24"/>
      <c r="J10" s="22"/>
      <c r="K10" s="21">
        <v>31</v>
      </c>
      <c r="L10" s="22">
        <v>26786</v>
      </c>
      <c r="M10" s="5" t="s">
        <v>14</v>
      </c>
      <c r="N10" s="9" t="s">
        <v>38</v>
      </c>
      <c r="O10" s="8"/>
      <c r="P10" s="8"/>
      <c r="Q10" s="8"/>
      <c r="R10" s="24"/>
      <c r="S10" s="24"/>
      <c r="T10" s="22"/>
      <c r="W10" s="14" t="s">
        <v>2181</v>
      </c>
      <c r="X10" s="38">
        <f>COUNTIF(C295:C319:M295:M321,"นาย")</f>
        <v>34</v>
      </c>
      <c r="Y10" s="38">
        <f>COUNTIF(C295:C319:M295:M321,"น.ส.")</f>
        <v>7</v>
      </c>
      <c r="Z10" s="38">
        <f t="shared" si="0"/>
        <v>41</v>
      </c>
    </row>
    <row r="11" spans="1:26" ht="23.1" customHeight="1" x14ac:dyDescent="0.5">
      <c r="A11" s="22">
        <v>5</v>
      </c>
      <c r="B11" s="18">
        <v>28378</v>
      </c>
      <c r="C11" s="5" t="s">
        <v>13</v>
      </c>
      <c r="D11" s="9" t="s">
        <v>435</v>
      </c>
      <c r="E11" s="8"/>
      <c r="F11" s="8"/>
      <c r="G11" s="8"/>
      <c r="H11" s="24"/>
      <c r="I11" s="24"/>
      <c r="J11" s="22"/>
      <c r="K11" s="21">
        <v>32</v>
      </c>
      <c r="L11" s="22">
        <v>28395</v>
      </c>
      <c r="M11" s="5" t="s">
        <v>14</v>
      </c>
      <c r="N11" s="9" t="s">
        <v>447</v>
      </c>
      <c r="O11" s="8"/>
      <c r="P11" s="8"/>
      <c r="Q11" s="8"/>
      <c r="R11" s="24"/>
      <c r="S11" s="24"/>
      <c r="T11" s="22"/>
      <c r="W11" s="14"/>
      <c r="X11" s="38">
        <f>SUM(X2:X10)</f>
        <v>114</v>
      </c>
      <c r="Y11" s="38">
        <f>SUM(Y2:Y10)</f>
        <v>193</v>
      </c>
      <c r="Z11" s="38">
        <f>SUM(Z2:Z10)</f>
        <v>307</v>
      </c>
    </row>
    <row r="12" spans="1:26" ht="23.1" customHeight="1" x14ac:dyDescent="0.5">
      <c r="A12" s="18">
        <v>6</v>
      </c>
      <c r="B12" s="18">
        <v>26826</v>
      </c>
      <c r="C12" s="5" t="s">
        <v>13</v>
      </c>
      <c r="D12" s="9" t="s">
        <v>1255</v>
      </c>
      <c r="E12" s="8"/>
      <c r="F12" s="8"/>
      <c r="G12" s="8"/>
      <c r="H12" s="24"/>
      <c r="I12" s="24"/>
      <c r="J12" s="22"/>
      <c r="K12" s="21">
        <v>33</v>
      </c>
      <c r="L12" s="22">
        <v>28396</v>
      </c>
      <c r="M12" s="5" t="s">
        <v>14</v>
      </c>
      <c r="N12" s="8" t="s">
        <v>448</v>
      </c>
      <c r="O12" s="8"/>
      <c r="P12" s="8"/>
      <c r="Q12" s="8"/>
      <c r="R12" s="24"/>
      <c r="S12" s="24"/>
      <c r="T12" s="22"/>
    </row>
    <row r="13" spans="1:26" ht="23.1" customHeight="1" x14ac:dyDescent="0.5">
      <c r="A13" s="22">
        <v>7</v>
      </c>
      <c r="B13" s="18">
        <v>28380</v>
      </c>
      <c r="C13" s="2" t="s">
        <v>13</v>
      </c>
      <c r="D13" s="8" t="s">
        <v>436</v>
      </c>
      <c r="E13" s="8"/>
      <c r="F13" s="8"/>
      <c r="G13" s="8"/>
      <c r="H13" s="24"/>
      <c r="I13" s="24"/>
      <c r="J13" s="22"/>
      <c r="K13" s="21">
        <v>34</v>
      </c>
      <c r="L13" s="22">
        <v>28397</v>
      </c>
      <c r="M13" s="5" t="s">
        <v>14</v>
      </c>
      <c r="N13" s="8" t="s">
        <v>449</v>
      </c>
      <c r="O13" s="8"/>
      <c r="P13" s="8"/>
      <c r="Q13" s="8"/>
      <c r="R13" s="24"/>
      <c r="S13" s="24"/>
      <c r="T13" s="22"/>
    </row>
    <row r="14" spans="1:26" ht="23.1" customHeight="1" x14ac:dyDescent="0.5">
      <c r="A14" s="22">
        <v>8</v>
      </c>
      <c r="B14" s="18">
        <v>28381</v>
      </c>
      <c r="C14" s="2" t="s">
        <v>13</v>
      </c>
      <c r="D14" s="8" t="s">
        <v>135</v>
      </c>
      <c r="E14" s="8"/>
      <c r="F14" s="8"/>
      <c r="G14" s="8"/>
      <c r="H14" s="24"/>
      <c r="I14" s="24"/>
      <c r="J14" s="22"/>
      <c r="K14" s="21">
        <v>35</v>
      </c>
      <c r="L14" s="22">
        <v>28398</v>
      </c>
      <c r="M14" s="5" t="s">
        <v>14</v>
      </c>
      <c r="N14" s="9" t="s">
        <v>450</v>
      </c>
      <c r="O14" s="8"/>
      <c r="P14" s="8"/>
      <c r="Q14" s="8"/>
      <c r="R14" s="24"/>
      <c r="S14" s="24"/>
      <c r="T14" s="22"/>
      <c r="X14" s="23">
        <v>1</v>
      </c>
    </row>
    <row r="15" spans="1:26" ht="23.1" customHeight="1" x14ac:dyDescent="0.5">
      <c r="A15" s="18">
        <v>9</v>
      </c>
      <c r="B15" s="18">
        <v>28382</v>
      </c>
      <c r="C15" s="5" t="s">
        <v>13</v>
      </c>
      <c r="D15" s="9" t="s">
        <v>437</v>
      </c>
      <c r="E15" s="8"/>
      <c r="F15" s="8"/>
      <c r="G15" s="8"/>
      <c r="H15" s="24"/>
      <c r="I15" s="24"/>
      <c r="J15" s="22"/>
      <c r="K15" s="21">
        <v>36</v>
      </c>
      <c r="L15" s="22">
        <v>28399</v>
      </c>
      <c r="M15" s="5" t="s">
        <v>14</v>
      </c>
      <c r="N15" s="9" t="s">
        <v>451</v>
      </c>
      <c r="O15" s="8"/>
      <c r="P15" s="8"/>
      <c r="Q15" s="8"/>
      <c r="R15" s="24"/>
      <c r="S15" s="24"/>
      <c r="T15" s="22"/>
    </row>
    <row r="16" spans="1:26" ht="23.1" customHeight="1" x14ac:dyDescent="0.5">
      <c r="A16" s="22">
        <v>10</v>
      </c>
      <c r="B16" s="18">
        <v>28383</v>
      </c>
      <c r="C16" s="5" t="s">
        <v>13</v>
      </c>
      <c r="D16" s="9" t="s">
        <v>438</v>
      </c>
      <c r="E16" s="8"/>
      <c r="F16" s="8"/>
      <c r="G16" s="8"/>
      <c r="H16" s="24"/>
      <c r="I16" s="24"/>
      <c r="J16" s="22"/>
      <c r="K16" s="25">
        <v>37</v>
      </c>
      <c r="L16" s="22">
        <v>27180</v>
      </c>
      <c r="M16" s="5" t="s">
        <v>14</v>
      </c>
      <c r="N16" s="9" t="s">
        <v>161</v>
      </c>
      <c r="O16" s="8"/>
      <c r="P16" s="8"/>
      <c r="Q16" s="8"/>
      <c r="R16" s="24"/>
      <c r="S16" s="24"/>
      <c r="T16" s="22"/>
    </row>
    <row r="17" spans="1:20" ht="23.1" customHeight="1" x14ac:dyDescent="0.5">
      <c r="A17" s="18">
        <v>11</v>
      </c>
      <c r="B17" s="18">
        <v>26796</v>
      </c>
      <c r="C17" s="5" t="s">
        <v>13</v>
      </c>
      <c r="D17" s="9" t="s">
        <v>42</v>
      </c>
      <c r="E17" s="8"/>
      <c r="F17" s="8"/>
      <c r="G17" s="8"/>
      <c r="H17" s="24"/>
      <c r="I17" s="24"/>
      <c r="J17" s="22"/>
      <c r="K17" s="25"/>
      <c r="L17" s="22"/>
      <c r="M17" s="10"/>
      <c r="N17" s="9"/>
      <c r="O17" s="8"/>
      <c r="P17" s="8"/>
      <c r="Q17" s="8"/>
      <c r="R17" s="24"/>
      <c r="S17" s="24"/>
      <c r="T17" s="22"/>
    </row>
    <row r="18" spans="1:20" ht="23.1" customHeight="1" x14ac:dyDescent="0.5">
      <c r="A18" s="22">
        <v>12</v>
      </c>
      <c r="B18" s="18">
        <v>28384</v>
      </c>
      <c r="C18" s="5" t="s">
        <v>13</v>
      </c>
      <c r="D18" s="9" t="s">
        <v>439</v>
      </c>
      <c r="E18" s="8"/>
      <c r="F18" s="8"/>
      <c r="G18" s="8"/>
      <c r="H18" s="24"/>
      <c r="I18" s="24"/>
      <c r="J18" s="22"/>
      <c r="K18" s="18"/>
      <c r="L18" s="22"/>
      <c r="M18" s="10"/>
      <c r="N18" s="9"/>
      <c r="O18" s="8"/>
      <c r="P18" s="8"/>
      <c r="Q18" s="8"/>
      <c r="R18" s="24"/>
      <c r="S18" s="24"/>
      <c r="T18" s="22"/>
    </row>
    <row r="19" spans="1:20" ht="23.1" customHeight="1" x14ac:dyDescent="0.5">
      <c r="A19" s="22">
        <v>13</v>
      </c>
      <c r="B19" s="18">
        <v>26982</v>
      </c>
      <c r="C19" s="5" t="s">
        <v>14</v>
      </c>
      <c r="D19" s="9" t="s">
        <v>138</v>
      </c>
      <c r="E19" s="8"/>
      <c r="F19" s="8"/>
      <c r="G19" s="8"/>
      <c r="H19" s="24"/>
      <c r="I19" s="24"/>
      <c r="J19" s="22"/>
      <c r="K19" s="18"/>
      <c r="L19" s="22"/>
      <c r="M19" s="10"/>
      <c r="N19" s="9"/>
      <c r="O19" s="8"/>
      <c r="P19" s="8"/>
      <c r="Q19" s="8"/>
      <c r="R19" s="24"/>
      <c r="S19" s="24"/>
      <c r="T19" s="22"/>
    </row>
    <row r="20" spans="1:20" ht="23.1" customHeight="1" x14ac:dyDescent="0.5">
      <c r="A20" s="18">
        <v>14</v>
      </c>
      <c r="B20" s="18">
        <v>28385</v>
      </c>
      <c r="C20" s="5" t="s">
        <v>14</v>
      </c>
      <c r="D20" s="9" t="s">
        <v>440</v>
      </c>
      <c r="E20" s="8"/>
      <c r="F20" s="8"/>
      <c r="G20" s="8"/>
      <c r="H20" s="24"/>
      <c r="I20" s="24"/>
      <c r="J20" s="22"/>
      <c r="K20" s="25"/>
      <c r="L20" s="22"/>
      <c r="M20" s="10"/>
      <c r="N20" s="9"/>
      <c r="O20" s="8"/>
      <c r="P20" s="8"/>
      <c r="Q20" s="8"/>
      <c r="R20" s="24"/>
      <c r="S20" s="24"/>
      <c r="T20" s="22"/>
    </row>
    <row r="21" spans="1:20" ht="23.1" customHeight="1" x14ac:dyDescent="0.5">
      <c r="A21" s="22">
        <v>15</v>
      </c>
      <c r="B21" s="18">
        <v>28386</v>
      </c>
      <c r="C21" s="5" t="s">
        <v>14</v>
      </c>
      <c r="D21" s="9" t="s">
        <v>530</v>
      </c>
      <c r="E21" s="8"/>
      <c r="F21" s="8"/>
      <c r="G21" s="8"/>
      <c r="H21" s="24"/>
      <c r="I21" s="24"/>
      <c r="J21" s="22"/>
      <c r="K21" s="18"/>
      <c r="L21" s="22"/>
      <c r="M21" s="10"/>
      <c r="N21" s="9"/>
      <c r="O21" s="8"/>
      <c r="P21" s="8"/>
      <c r="Q21" s="8"/>
      <c r="R21" s="24"/>
      <c r="S21" s="24"/>
      <c r="T21" s="22"/>
    </row>
    <row r="22" spans="1:20" ht="23.1" customHeight="1" x14ac:dyDescent="0.5">
      <c r="A22" s="18">
        <v>16</v>
      </c>
      <c r="B22" s="18">
        <v>28387</v>
      </c>
      <c r="C22" s="5" t="s">
        <v>14</v>
      </c>
      <c r="D22" s="9" t="s">
        <v>441</v>
      </c>
      <c r="E22" s="8"/>
      <c r="F22" s="8"/>
      <c r="G22" s="8"/>
      <c r="H22" s="24"/>
      <c r="I22" s="24"/>
      <c r="J22" s="22"/>
      <c r="K22" s="25"/>
      <c r="L22" s="22"/>
      <c r="N22" s="9"/>
      <c r="O22" s="8"/>
      <c r="P22" s="8"/>
      <c r="Q22" s="8"/>
      <c r="R22" s="24"/>
      <c r="S22" s="24"/>
      <c r="T22" s="22"/>
    </row>
    <row r="23" spans="1:20" ht="23.1" customHeight="1" x14ac:dyDescent="0.5">
      <c r="A23" s="22">
        <v>17</v>
      </c>
      <c r="B23" s="18">
        <v>28388</v>
      </c>
      <c r="C23" s="5" t="s">
        <v>14</v>
      </c>
      <c r="D23" s="9" t="s">
        <v>531</v>
      </c>
      <c r="E23" s="8"/>
      <c r="F23" s="8"/>
      <c r="G23" s="8"/>
      <c r="H23" s="24"/>
      <c r="I23" s="24"/>
      <c r="J23" s="22"/>
      <c r="K23" s="18"/>
      <c r="L23" s="22"/>
      <c r="M23" s="10"/>
      <c r="N23" s="9"/>
      <c r="O23" s="8"/>
      <c r="P23" s="8"/>
      <c r="Q23" s="8"/>
      <c r="R23" s="24"/>
      <c r="S23" s="24"/>
      <c r="T23" s="22"/>
    </row>
    <row r="24" spans="1:20" ht="23.1" customHeight="1" x14ac:dyDescent="0.5">
      <c r="A24" s="22">
        <v>18</v>
      </c>
      <c r="B24" s="18">
        <v>27611</v>
      </c>
      <c r="C24" s="2" t="s">
        <v>14</v>
      </c>
      <c r="D24" s="8" t="s">
        <v>1256</v>
      </c>
      <c r="E24" s="8"/>
      <c r="F24" s="8"/>
      <c r="G24" s="8"/>
      <c r="H24" s="24"/>
      <c r="I24" s="24"/>
      <c r="J24" s="22"/>
      <c r="K24" s="25"/>
      <c r="L24" s="22"/>
      <c r="M24" s="10"/>
      <c r="N24" s="9"/>
      <c r="O24" s="8"/>
      <c r="P24" s="8"/>
      <c r="Q24" s="8"/>
      <c r="R24" s="24"/>
      <c r="S24" s="24"/>
      <c r="T24" s="22"/>
    </row>
    <row r="25" spans="1:20" ht="23.1" customHeight="1" x14ac:dyDescent="0.5">
      <c r="A25" s="18">
        <v>19</v>
      </c>
      <c r="B25" s="18">
        <v>28389</v>
      </c>
      <c r="C25" s="5" t="s">
        <v>14</v>
      </c>
      <c r="D25" s="9" t="s">
        <v>1257</v>
      </c>
      <c r="E25" s="8"/>
      <c r="F25" s="8"/>
      <c r="G25" s="8"/>
      <c r="H25" s="27"/>
      <c r="I25" s="27"/>
      <c r="J25" s="6"/>
      <c r="K25" s="18"/>
      <c r="L25" s="22"/>
      <c r="M25" s="10"/>
      <c r="N25" s="8"/>
      <c r="O25" s="8"/>
      <c r="P25" s="8"/>
      <c r="Q25" s="8"/>
      <c r="R25" s="27"/>
      <c r="S25" s="27"/>
      <c r="T25" s="6"/>
    </row>
    <row r="26" spans="1:20" ht="23.1" customHeight="1" x14ac:dyDescent="0.5">
      <c r="A26" s="22">
        <v>20</v>
      </c>
      <c r="B26" s="18">
        <v>28390</v>
      </c>
      <c r="C26" s="5" t="s">
        <v>14</v>
      </c>
      <c r="D26" s="9" t="s">
        <v>442</v>
      </c>
      <c r="E26" s="8"/>
      <c r="F26" s="8"/>
      <c r="G26" s="8"/>
      <c r="H26" s="24"/>
      <c r="I26" s="24"/>
      <c r="J26" s="22"/>
      <c r="K26" s="25"/>
      <c r="L26" s="22"/>
      <c r="M26" s="10"/>
      <c r="N26" s="9"/>
      <c r="O26" s="8"/>
      <c r="P26" s="8"/>
      <c r="Q26" s="8"/>
      <c r="R26" s="24"/>
      <c r="S26" s="24"/>
      <c r="T26" s="22"/>
    </row>
    <row r="27" spans="1:20" ht="23.1" customHeight="1" x14ac:dyDescent="0.5">
      <c r="A27" s="18">
        <v>21</v>
      </c>
      <c r="B27" s="18">
        <v>26813</v>
      </c>
      <c r="C27" s="5" t="s">
        <v>14</v>
      </c>
      <c r="D27" s="9" t="s">
        <v>1258</v>
      </c>
      <c r="E27" s="8"/>
      <c r="F27" s="8"/>
      <c r="G27" s="8"/>
      <c r="H27" s="24"/>
      <c r="I27" s="24"/>
      <c r="J27" s="22"/>
      <c r="K27" s="18"/>
      <c r="L27" s="22"/>
      <c r="M27" s="10"/>
      <c r="N27" s="9"/>
      <c r="O27" s="8"/>
      <c r="P27" s="8"/>
      <c r="Q27" s="8"/>
      <c r="R27" s="24"/>
      <c r="S27" s="24"/>
      <c r="T27" s="22"/>
    </row>
    <row r="28" spans="1:20" ht="23.1" customHeight="1" x14ac:dyDescent="0.5">
      <c r="A28" s="22">
        <v>22</v>
      </c>
      <c r="B28" s="18">
        <v>28391</v>
      </c>
      <c r="C28" s="5" t="s">
        <v>14</v>
      </c>
      <c r="D28" s="9" t="s">
        <v>443</v>
      </c>
      <c r="E28" s="8"/>
      <c r="F28" s="8"/>
      <c r="G28" s="8"/>
      <c r="H28" s="24"/>
      <c r="I28" s="24"/>
      <c r="J28" s="22"/>
      <c r="K28" s="25"/>
      <c r="L28" s="22"/>
      <c r="M28" s="10"/>
      <c r="N28" s="9"/>
      <c r="O28" s="8"/>
      <c r="P28" s="8"/>
      <c r="Q28" s="8"/>
      <c r="R28" s="24"/>
      <c r="S28" s="24"/>
      <c r="T28" s="22"/>
    </row>
    <row r="29" spans="1:20" ht="23.1" customHeight="1" x14ac:dyDescent="0.5">
      <c r="A29" s="22">
        <v>23</v>
      </c>
      <c r="B29" s="18">
        <v>26779</v>
      </c>
      <c r="C29" s="5" t="s">
        <v>14</v>
      </c>
      <c r="D29" s="9" t="s">
        <v>35</v>
      </c>
      <c r="E29" s="8"/>
      <c r="F29" s="8"/>
      <c r="G29" s="8"/>
      <c r="H29" s="24"/>
      <c r="I29" s="24"/>
      <c r="J29" s="22"/>
      <c r="K29" s="18"/>
      <c r="L29" s="22"/>
      <c r="N29" s="9"/>
      <c r="O29" s="8"/>
      <c r="P29" s="8"/>
      <c r="Q29" s="8"/>
      <c r="R29" s="24"/>
      <c r="S29" s="24"/>
      <c r="T29" s="22"/>
    </row>
    <row r="30" spans="1:20" ht="23.1" customHeight="1" x14ac:dyDescent="0.5">
      <c r="A30" s="18">
        <v>24</v>
      </c>
      <c r="B30" s="18">
        <v>28392</v>
      </c>
      <c r="C30" s="2" t="s">
        <v>14</v>
      </c>
      <c r="D30" s="8" t="s">
        <v>444</v>
      </c>
      <c r="E30" s="8"/>
      <c r="F30" s="8"/>
      <c r="G30" s="8"/>
      <c r="H30" s="24"/>
      <c r="I30" s="24"/>
      <c r="J30" s="22"/>
      <c r="K30" s="22"/>
      <c r="L30" s="22"/>
      <c r="M30" s="10"/>
      <c r="N30" s="9"/>
      <c r="O30" s="8"/>
      <c r="P30" s="8"/>
      <c r="Q30" s="8"/>
      <c r="R30" s="24"/>
      <c r="S30" s="24"/>
      <c r="T30" s="22"/>
    </row>
    <row r="31" spans="1:20" ht="23.1" customHeight="1" x14ac:dyDescent="0.5">
      <c r="A31" s="22">
        <v>25</v>
      </c>
      <c r="B31" s="18">
        <v>26820</v>
      </c>
      <c r="C31" s="5" t="s">
        <v>14</v>
      </c>
      <c r="D31" s="9" t="s">
        <v>53</v>
      </c>
      <c r="E31" s="8"/>
      <c r="F31" s="8"/>
      <c r="G31" s="8"/>
      <c r="H31" s="24"/>
      <c r="I31" s="24"/>
      <c r="J31" s="22"/>
      <c r="K31" s="22"/>
      <c r="L31" s="22"/>
      <c r="M31" s="10"/>
      <c r="N31" s="8"/>
      <c r="O31" s="8"/>
      <c r="P31" s="8"/>
      <c r="Q31" s="8"/>
      <c r="R31" s="24"/>
      <c r="S31" s="24"/>
      <c r="T31" s="22"/>
    </row>
    <row r="32" spans="1:20" ht="23.1" customHeight="1" x14ac:dyDescent="0.5">
      <c r="A32" s="18">
        <v>26</v>
      </c>
      <c r="B32" s="22">
        <v>27004</v>
      </c>
      <c r="C32" s="5" t="s">
        <v>14</v>
      </c>
      <c r="D32" s="9" t="s">
        <v>144</v>
      </c>
      <c r="E32" s="8"/>
      <c r="F32" s="8"/>
      <c r="G32" s="8"/>
      <c r="H32" s="24"/>
      <c r="I32" s="24"/>
      <c r="J32" s="22"/>
      <c r="K32" s="22"/>
      <c r="L32" s="22"/>
      <c r="M32" s="10"/>
      <c r="N32" s="9"/>
      <c r="O32" s="8"/>
      <c r="P32" s="8"/>
      <c r="Q32" s="8"/>
      <c r="R32" s="24"/>
      <c r="S32" s="24"/>
      <c r="T32" s="22"/>
    </row>
    <row r="33" spans="1:26" ht="23.1" customHeight="1" x14ac:dyDescent="0.5">
      <c r="A33" s="22">
        <v>27</v>
      </c>
      <c r="B33" s="22">
        <v>28393</v>
      </c>
      <c r="C33" s="5" t="s">
        <v>14</v>
      </c>
      <c r="D33" s="9" t="s">
        <v>445</v>
      </c>
      <c r="E33" s="8"/>
      <c r="F33" s="28"/>
      <c r="G33" s="28"/>
      <c r="H33" s="22"/>
      <c r="I33" s="22"/>
      <c r="J33" s="22"/>
      <c r="K33" s="22"/>
      <c r="L33" s="22"/>
      <c r="M33" s="10"/>
      <c r="N33" s="9"/>
      <c r="O33" s="28"/>
      <c r="P33" s="28"/>
      <c r="Q33" s="28"/>
      <c r="R33" s="22"/>
      <c r="S33" s="22"/>
      <c r="T33" s="22"/>
    </row>
    <row r="34" spans="1:26" s="33" customFormat="1" ht="23.1" customHeight="1" x14ac:dyDescent="0.5">
      <c r="A34" s="29" t="s">
        <v>15</v>
      </c>
      <c r="B34" s="30"/>
      <c r="C34" s="26"/>
      <c r="D34" s="32"/>
      <c r="E34" s="31"/>
      <c r="F34" s="31"/>
      <c r="G34" s="31"/>
      <c r="H34" s="32"/>
      <c r="I34" s="32"/>
      <c r="J34" s="32"/>
      <c r="K34" s="32"/>
      <c r="L34" s="30"/>
      <c r="M34" s="26"/>
      <c r="N34" s="32"/>
      <c r="O34" s="31"/>
      <c r="P34" s="31"/>
      <c r="Q34" s="31"/>
      <c r="R34" s="32"/>
      <c r="S34" s="32"/>
      <c r="T34" s="32"/>
      <c r="V34" s="23"/>
      <c r="W34" s="23"/>
      <c r="X34" s="23"/>
      <c r="Y34" s="23"/>
      <c r="Z34" s="23"/>
    </row>
    <row r="35" spans="1:26" ht="23.1" customHeight="1" x14ac:dyDescent="0.5">
      <c r="A35" s="209" t="s">
        <v>202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V35" s="33"/>
      <c r="W35" s="33"/>
      <c r="X35" s="33"/>
      <c r="Y35" s="33"/>
      <c r="Z35" s="33"/>
    </row>
    <row r="36" spans="1:26" ht="23.1" customHeight="1" x14ac:dyDescent="0.5">
      <c r="A36" s="209" t="s">
        <v>203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</row>
    <row r="37" spans="1:26" ht="23.1" customHeight="1" x14ac:dyDescent="0.5">
      <c r="A37" s="210" t="s">
        <v>552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</row>
    <row r="38" spans="1:26" ht="23.1" customHeight="1" x14ac:dyDescent="0.5">
      <c r="A38" s="210" t="s">
        <v>1386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</row>
    <row r="39" spans="1:26" ht="23.1" customHeight="1" x14ac:dyDescent="0.5">
      <c r="A39" s="211" t="s">
        <v>2162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</row>
    <row r="40" spans="1:26" s="14" customFormat="1" ht="23.1" customHeight="1" x14ac:dyDescent="0.5">
      <c r="A40" s="214" t="s">
        <v>1381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W40" s="14" t="s">
        <v>183</v>
      </c>
      <c r="X40" s="38">
        <f>COUNTIF(C115:C140:M115:M141,"นาย")</f>
        <v>12</v>
      </c>
      <c r="Y40" s="38">
        <f>COUNTIF(C115:C140:M115:M141,"น.ส.")</f>
        <v>24</v>
      </c>
      <c r="Z40" s="38">
        <f t="shared" ref="Z40" si="1">SUM(X40:Y40)</f>
        <v>36</v>
      </c>
    </row>
    <row r="41" spans="1:26" ht="23.1" customHeight="1" x14ac:dyDescent="0.5">
      <c r="A41" s="15" t="s">
        <v>7</v>
      </c>
      <c r="B41" s="15" t="s">
        <v>7</v>
      </c>
      <c r="C41" s="212" t="s">
        <v>3</v>
      </c>
      <c r="D41" s="215"/>
      <c r="E41" s="212" t="s">
        <v>5</v>
      </c>
      <c r="F41" s="215"/>
      <c r="G41" s="215"/>
      <c r="H41" s="215"/>
      <c r="I41" s="215"/>
      <c r="J41" s="213"/>
      <c r="K41" s="15" t="s">
        <v>7</v>
      </c>
      <c r="L41" s="15" t="s">
        <v>7</v>
      </c>
      <c r="M41" s="212" t="s">
        <v>3</v>
      </c>
      <c r="N41" s="215"/>
      <c r="O41" s="212" t="s">
        <v>5</v>
      </c>
      <c r="P41" s="215"/>
      <c r="Q41" s="215"/>
      <c r="R41" s="215"/>
      <c r="S41" s="215"/>
      <c r="T41" s="213"/>
    </row>
    <row r="42" spans="1:26" ht="23.1" customHeight="1" x14ac:dyDescent="0.5">
      <c r="A42" s="16" t="s">
        <v>6</v>
      </c>
      <c r="B42" s="16" t="s">
        <v>4</v>
      </c>
      <c r="C42" s="207"/>
      <c r="D42" s="216"/>
      <c r="E42" s="17" t="s">
        <v>553</v>
      </c>
      <c r="F42" s="17" t="s">
        <v>8</v>
      </c>
      <c r="G42" s="17" t="s">
        <v>554</v>
      </c>
      <c r="H42" s="17" t="s">
        <v>10</v>
      </c>
      <c r="I42" s="13" t="s">
        <v>2</v>
      </c>
      <c r="J42" s="13" t="s">
        <v>9</v>
      </c>
      <c r="K42" s="16" t="s">
        <v>6</v>
      </c>
      <c r="L42" s="16" t="s">
        <v>4</v>
      </c>
      <c r="M42" s="207"/>
      <c r="N42" s="216"/>
      <c r="O42" s="17" t="s">
        <v>553</v>
      </c>
      <c r="P42" s="17" t="s">
        <v>8</v>
      </c>
      <c r="Q42" s="17" t="s">
        <v>554</v>
      </c>
      <c r="R42" s="17" t="s">
        <v>10</v>
      </c>
      <c r="S42" s="13" t="s">
        <v>2</v>
      </c>
      <c r="T42" s="13" t="s">
        <v>9</v>
      </c>
    </row>
    <row r="43" spans="1:26" ht="23.1" customHeight="1" x14ac:dyDescent="0.5">
      <c r="A43" s="18">
        <v>1</v>
      </c>
      <c r="B43" s="18">
        <v>26937</v>
      </c>
      <c r="C43" s="5" t="s">
        <v>13</v>
      </c>
      <c r="D43" s="9" t="s">
        <v>121</v>
      </c>
      <c r="E43" s="19"/>
      <c r="F43" s="19"/>
      <c r="G43" s="19"/>
      <c r="H43" s="20"/>
      <c r="I43" s="20"/>
      <c r="J43" s="18"/>
      <c r="K43" s="21">
        <v>28</v>
      </c>
      <c r="L43" s="22">
        <v>26856</v>
      </c>
      <c r="M43" s="5" t="s">
        <v>14</v>
      </c>
      <c r="N43" s="8" t="s">
        <v>75</v>
      </c>
      <c r="O43" s="19"/>
      <c r="P43" s="19"/>
      <c r="Q43" s="19"/>
      <c r="R43" s="20"/>
      <c r="S43" s="20"/>
      <c r="T43" s="18"/>
    </row>
    <row r="44" spans="1:26" ht="23.1" customHeight="1" x14ac:dyDescent="0.5">
      <c r="A44" s="22">
        <v>2</v>
      </c>
      <c r="B44" s="18">
        <v>26825</v>
      </c>
      <c r="C44" s="5" t="s">
        <v>13</v>
      </c>
      <c r="D44" s="9" t="s">
        <v>60</v>
      </c>
      <c r="E44" s="8"/>
      <c r="F44" s="8"/>
      <c r="G44" s="8"/>
      <c r="H44" s="24"/>
      <c r="I44" s="24"/>
      <c r="J44" s="22"/>
      <c r="K44" s="21">
        <v>29</v>
      </c>
      <c r="L44" s="22">
        <v>26839</v>
      </c>
      <c r="M44" s="5" t="s">
        <v>14</v>
      </c>
      <c r="N44" s="9" t="s">
        <v>64</v>
      </c>
      <c r="O44" s="8"/>
      <c r="P44" s="8"/>
      <c r="Q44" s="8"/>
      <c r="R44" s="24"/>
      <c r="S44" s="24"/>
      <c r="T44" s="22"/>
    </row>
    <row r="45" spans="1:26" ht="23.1" customHeight="1" x14ac:dyDescent="0.5">
      <c r="A45" s="22">
        <v>3</v>
      </c>
      <c r="B45" s="18">
        <v>26830</v>
      </c>
      <c r="C45" s="2" t="s">
        <v>13</v>
      </c>
      <c r="D45" s="8" t="s">
        <v>61</v>
      </c>
      <c r="E45" s="8"/>
      <c r="F45" s="8"/>
      <c r="G45" s="8"/>
      <c r="H45" s="24"/>
      <c r="I45" s="24"/>
      <c r="J45" s="22"/>
      <c r="K45" s="21">
        <v>30</v>
      </c>
      <c r="L45" s="22">
        <v>26896</v>
      </c>
      <c r="M45" s="5" t="s">
        <v>14</v>
      </c>
      <c r="N45" s="9" t="s">
        <v>97</v>
      </c>
      <c r="O45" s="8"/>
      <c r="P45" s="8"/>
      <c r="Q45" s="8"/>
      <c r="R45" s="24"/>
      <c r="S45" s="24"/>
      <c r="T45" s="22"/>
    </row>
    <row r="46" spans="1:26" ht="23.1" customHeight="1" x14ac:dyDescent="0.5">
      <c r="A46" s="18">
        <v>4</v>
      </c>
      <c r="B46" s="18">
        <v>26978</v>
      </c>
      <c r="C46" s="5" t="s">
        <v>13</v>
      </c>
      <c r="D46" s="9" t="s">
        <v>136</v>
      </c>
      <c r="E46" s="8"/>
      <c r="F46" s="8"/>
      <c r="G46" s="8"/>
      <c r="H46" s="24"/>
      <c r="I46" s="24"/>
      <c r="J46" s="22"/>
      <c r="K46" s="21">
        <v>31</v>
      </c>
      <c r="L46" s="22">
        <v>26930</v>
      </c>
      <c r="M46" s="5" t="s">
        <v>14</v>
      </c>
      <c r="N46" s="9" t="s">
        <v>116</v>
      </c>
      <c r="O46" s="8"/>
      <c r="P46" s="8"/>
      <c r="Q46" s="8"/>
      <c r="R46" s="24"/>
      <c r="S46" s="24"/>
      <c r="T46" s="22"/>
    </row>
    <row r="47" spans="1:26" ht="23.1" customHeight="1" x14ac:dyDescent="0.5">
      <c r="A47" s="22">
        <v>5</v>
      </c>
      <c r="B47" s="18">
        <v>28401</v>
      </c>
      <c r="C47" s="5" t="s">
        <v>13</v>
      </c>
      <c r="D47" s="9" t="s">
        <v>452</v>
      </c>
      <c r="E47" s="8"/>
      <c r="F47" s="8"/>
      <c r="G47" s="8"/>
      <c r="H47" s="24"/>
      <c r="I47" s="24"/>
      <c r="J47" s="22"/>
      <c r="K47" s="21">
        <v>32</v>
      </c>
      <c r="L47" s="22">
        <v>29005</v>
      </c>
      <c r="M47" s="5" t="s">
        <v>14</v>
      </c>
      <c r="N47" s="8" t="s">
        <v>1377</v>
      </c>
      <c r="O47" s="8"/>
      <c r="P47" s="8"/>
      <c r="Q47" s="8"/>
      <c r="R47" s="24"/>
      <c r="S47" s="24"/>
      <c r="T47" s="22"/>
    </row>
    <row r="48" spans="1:26" ht="23.1" customHeight="1" x14ac:dyDescent="0.5">
      <c r="A48" s="18">
        <v>6</v>
      </c>
      <c r="B48" s="18">
        <v>26834</v>
      </c>
      <c r="C48" s="2" t="s">
        <v>13</v>
      </c>
      <c r="D48" s="8" t="s">
        <v>58</v>
      </c>
      <c r="E48" s="8"/>
      <c r="F48" s="8"/>
      <c r="G48" s="8"/>
      <c r="H48" s="24"/>
      <c r="I48" s="24"/>
      <c r="J48" s="22"/>
      <c r="K48" s="18">
        <v>33</v>
      </c>
      <c r="L48" s="22">
        <v>29563</v>
      </c>
      <c r="M48" s="5" t="s">
        <v>13</v>
      </c>
      <c r="N48" s="9" t="s">
        <v>2219</v>
      </c>
      <c r="O48" s="8"/>
      <c r="P48" s="8"/>
      <c r="Q48" s="8"/>
      <c r="R48" s="24"/>
      <c r="S48" s="24"/>
      <c r="T48" s="22"/>
    </row>
    <row r="49" spans="1:20" ht="23.1" customHeight="1" x14ac:dyDescent="0.5">
      <c r="A49" s="22">
        <v>7</v>
      </c>
      <c r="B49" s="18">
        <v>26952</v>
      </c>
      <c r="C49" s="2" t="s">
        <v>14</v>
      </c>
      <c r="D49" s="8" t="s">
        <v>170</v>
      </c>
      <c r="E49" s="8"/>
      <c r="F49" s="8"/>
      <c r="G49" s="8"/>
      <c r="H49" s="24"/>
      <c r="I49" s="24"/>
      <c r="J49" s="22"/>
      <c r="K49" s="25"/>
      <c r="L49" s="22"/>
      <c r="M49" s="5"/>
      <c r="N49" s="9"/>
      <c r="O49" s="8"/>
      <c r="P49" s="8"/>
      <c r="Q49" s="8"/>
      <c r="R49" s="24"/>
      <c r="S49" s="24"/>
      <c r="T49" s="22"/>
    </row>
    <row r="50" spans="1:20" ht="23.1" customHeight="1" x14ac:dyDescent="0.5">
      <c r="A50" s="22">
        <v>8</v>
      </c>
      <c r="B50" s="18">
        <v>26913</v>
      </c>
      <c r="C50" s="5" t="s">
        <v>14</v>
      </c>
      <c r="D50" s="9" t="s">
        <v>108</v>
      </c>
      <c r="E50" s="8"/>
      <c r="F50" s="8"/>
      <c r="G50" s="8"/>
      <c r="H50" s="24"/>
      <c r="I50" s="24"/>
      <c r="J50" s="22"/>
      <c r="K50" s="18"/>
      <c r="L50" s="22"/>
      <c r="M50" s="10"/>
      <c r="N50" s="9"/>
      <c r="O50" s="8"/>
      <c r="P50" s="8"/>
      <c r="Q50" s="8"/>
      <c r="R50" s="24"/>
      <c r="S50" s="24"/>
      <c r="T50" s="22"/>
    </row>
    <row r="51" spans="1:20" ht="23.1" customHeight="1" x14ac:dyDescent="0.5">
      <c r="A51" s="18">
        <v>9</v>
      </c>
      <c r="B51" s="18">
        <v>28402</v>
      </c>
      <c r="C51" s="5" t="s">
        <v>14</v>
      </c>
      <c r="D51" s="9" t="s">
        <v>453</v>
      </c>
      <c r="E51" s="8"/>
      <c r="F51" s="8"/>
      <c r="G51" s="8"/>
      <c r="H51" s="24"/>
      <c r="I51" s="24"/>
      <c r="J51" s="22"/>
      <c r="K51" s="25"/>
      <c r="L51" s="22"/>
      <c r="M51" s="10"/>
      <c r="N51" s="9"/>
      <c r="O51" s="8"/>
      <c r="P51" s="8"/>
      <c r="Q51" s="8"/>
      <c r="R51" s="24"/>
      <c r="S51" s="24"/>
      <c r="T51" s="22"/>
    </row>
    <row r="52" spans="1:20" ht="23.1" customHeight="1" x14ac:dyDescent="0.5">
      <c r="A52" s="22">
        <v>10</v>
      </c>
      <c r="B52" s="18">
        <v>27023</v>
      </c>
      <c r="C52" s="5" t="s">
        <v>14</v>
      </c>
      <c r="D52" s="9" t="s">
        <v>152</v>
      </c>
      <c r="E52" s="8"/>
      <c r="F52" s="8"/>
      <c r="G52" s="8"/>
      <c r="H52" s="24"/>
      <c r="I52" s="24"/>
      <c r="J52" s="22"/>
      <c r="K52" s="25"/>
      <c r="L52" s="22"/>
      <c r="M52" s="5"/>
      <c r="N52" s="9"/>
      <c r="O52" s="8"/>
      <c r="P52" s="8"/>
      <c r="Q52" s="8"/>
      <c r="R52" s="24"/>
      <c r="S52" s="24"/>
      <c r="T52" s="22"/>
    </row>
    <row r="53" spans="1:20" ht="23.1" customHeight="1" x14ac:dyDescent="0.5">
      <c r="A53" s="18">
        <v>11</v>
      </c>
      <c r="B53" s="18">
        <v>26880</v>
      </c>
      <c r="C53" s="5" t="s">
        <v>14</v>
      </c>
      <c r="D53" s="9" t="s">
        <v>98</v>
      </c>
      <c r="E53" s="8"/>
      <c r="F53" s="8"/>
      <c r="G53" s="8"/>
      <c r="H53" s="24"/>
      <c r="I53" s="24"/>
      <c r="J53" s="22"/>
      <c r="K53" s="18"/>
      <c r="L53" s="22"/>
      <c r="M53" s="5"/>
      <c r="N53" s="9"/>
      <c r="O53" s="8"/>
      <c r="P53" s="8"/>
      <c r="Q53" s="8"/>
      <c r="R53" s="24"/>
      <c r="S53" s="24"/>
      <c r="T53" s="22"/>
    </row>
    <row r="54" spans="1:20" ht="23.1" customHeight="1" x14ac:dyDescent="0.5">
      <c r="A54" s="22">
        <v>12</v>
      </c>
      <c r="B54" s="18">
        <v>26806</v>
      </c>
      <c r="C54" s="5" t="s">
        <v>14</v>
      </c>
      <c r="D54" s="9" t="s">
        <v>47</v>
      </c>
      <c r="E54" s="8"/>
      <c r="F54" s="8"/>
      <c r="G54" s="8"/>
      <c r="H54" s="24"/>
      <c r="I54" s="24"/>
      <c r="J54" s="22"/>
      <c r="K54" s="25"/>
      <c r="L54" s="22"/>
      <c r="M54" s="5"/>
      <c r="N54" s="9"/>
      <c r="O54" s="8"/>
      <c r="P54" s="8"/>
      <c r="Q54" s="8"/>
      <c r="R54" s="24"/>
      <c r="S54" s="24"/>
      <c r="T54" s="22"/>
    </row>
    <row r="55" spans="1:20" ht="23.1" customHeight="1" x14ac:dyDescent="0.5">
      <c r="A55" s="22">
        <v>13</v>
      </c>
      <c r="B55" s="18">
        <v>28403</v>
      </c>
      <c r="C55" s="5" t="s">
        <v>14</v>
      </c>
      <c r="D55" s="9" t="s">
        <v>454</v>
      </c>
      <c r="E55" s="8"/>
      <c r="F55" s="8"/>
      <c r="G55" s="8"/>
      <c r="H55" s="24"/>
      <c r="I55" s="24"/>
      <c r="J55" s="22"/>
      <c r="K55" s="18"/>
      <c r="L55" s="22"/>
      <c r="M55" s="10"/>
      <c r="N55" s="9"/>
      <c r="O55" s="8"/>
      <c r="P55" s="8"/>
      <c r="Q55" s="8"/>
      <c r="R55" s="24"/>
      <c r="S55" s="24"/>
      <c r="T55" s="22"/>
    </row>
    <row r="56" spans="1:20" ht="23.1" customHeight="1" x14ac:dyDescent="0.5">
      <c r="A56" s="18">
        <v>14</v>
      </c>
      <c r="B56" s="18">
        <v>26957</v>
      </c>
      <c r="C56" s="5" t="s">
        <v>14</v>
      </c>
      <c r="D56" s="9" t="s">
        <v>126</v>
      </c>
      <c r="E56" s="8"/>
      <c r="F56" s="8"/>
      <c r="G56" s="8"/>
      <c r="H56" s="24"/>
      <c r="I56" s="24"/>
      <c r="J56" s="22"/>
      <c r="K56" s="25"/>
      <c r="L56" s="22"/>
      <c r="M56" s="10"/>
      <c r="N56" s="9"/>
      <c r="O56" s="8"/>
      <c r="P56" s="8"/>
      <c r="Q56" s="8"/>
      <c r="R56" s="24"/>
      <c r="S56" s="24"/>
      <c r="T56" s="22"/>
    </row>
    <row r="57" spans="1:20" ht="23.1" customHeight="1" x14ac:dyDescent="0.5">
      <c r="A57" s="22">
        <v>15</v>
      </c>
      <c r="B57" s="18">
        <v>26807</v>
      </c>
      <c r="C57" s="5" t="s">
        <v>14</v>
      </c>
      <c r="D57" s="9" t="s">
        <v>48</v>
      </c>
      <c r="E57" s="8"/>
      <c r="F57" s="8"/>
      <c r="G57" s="8"/>
      <c r="H57" s="24"/>
      <c r="I57" s="24"/>
      <c r="J57" s="22"/>
      <c r="K57" s="18"/>
      <c r="L57" s="22"/>
      <c r="M57" s="10"/>
      <c r="N57" s="9"/>
      <c r="O57" s="8"/>
      <c r="P57" s="8"/>
      <c r="Q57" s="8"/>
      <c r="R57" s="24"/>
      <c r="S57" s="24"/>
      <c r="T57" s="22"/>
    </row>
    <row r="58" spans="1:20" ht="23.1" customHeight="1" x14ac:dyDescent="0.5">
      <c r="A58" s="18">
        <v>16</v>
      </c>
      <c r="B58" s="18">
        <v>26887</v>
      </c>
      <c r="C58" s="5" t="s">
        <v>14</v>
      </c>
      <c r="D58" s="9" t="s">
        <v>92</v>
      </c>
      <c r="E58" s="8"/>
      <c r="F58" s="8"/>
      <c r="G58" s="8"/>
      <c r="H58" s="24"/>
      <c r="I58" s="24"/>
      <c r="J58" s="22"/>
      <c r="K58" s="25"/>
      <c r="L58" s="22"/>
      <c r="N58" s="9"/>
      <c r="O58" s="8"/>
      <c r="P58" s="8"/>
      <c r="Q58" s="8"/>
      <c r="R58" s="24"/>
      <c r="S58" s="24"/>
      <c r="T58" s="22"/>
    </row>
    <row r="59" spans="1:20" ht="23.1" customHeight="1" x14ac:dyDescent="0.5">
      <c r="A59" s="22">
        <v>17</v>
      </c>
      <c r="B59" s="18">
        <v>28404</v>
      </c>
      <c r="C59" s="2" t="s">
        <v>14</v>
      </c>
      <c r="D59" s="8" t="s">
        <v>455</v>
      </c>
      <c r="E59" s="8"/>
      <c r="F59" s="8"/>
      <c r="G59" s="8"/>
      <c r="H59" s="24"/>
      <c r="I59" s="24"/>
      <c r="J59" s="22"/>
      <c r="K59" s="18"/>
      <c r="L59" s="22"/>
      <c r="M59" s="10"/>
      <c r="N59" s="9"/>
      <c r="O59" s="8"/>
      <c r="P59" s="8"/>
      <c r="Q59" s="8"/>
      <c r="R59" s="24"/>
      <c r="S59" s="24"/>
      <c r="T59" s="22"/>
    </row>
    <row r="60" spans="1:20" ht="23.1" customHeight="1" x14ac:dyDescent="0.5">
      <c r="A60" s="22">
        <v>18</v>
      </c>
      <c r="B60" s="18">
        <v>27028</v>
      </c>
      <c r="C60" s="5" t="s">
        <v>14</v>
      </c>
      <c r="D60" s="9" t="s">
        <v>155</v>
      </c>
      <c r="E60" s="8"/>
      <c r="F60" s="8"/>
      <c r="G60" s="8"/>
      <c r="H60" s="24"/>
      <c r="I60" s="24"/>
      <c r="J60" s="22"/>
      <c r="K60" s="25"/>
      <c r="L60" s="22"/>
      <c r="M60" s="10"/>
      <c r="N60" s="9"/>
      <c r="O60" s="8"/>
      <c r="P60" s="8"/>
      <c r="Q60" s="8"/>
      <c r="R60" s="24"/>
      <c r="S60" s="24"/>
      <c r="T60" s="22"/>
    </row>
    <row r="61" spans="1:20" ht="23.1" customHeight="1" x14ac:dyDescent="0.5">
      <c r="A61" s="18">
        <v>19</v>
      </c>
      <c r="B61" s="18">
        <v>28405</v>
      </c>
      <c r="C61" s="5" t="s">
        <v>14</v>
      </c>
      <c r="D61" s="9" t="s">
        <v>456</v>
      </c>
      <c r="E61" s="8"/>
      <c r="F61" s="8"/>
      <c r="G61" s="8"/>
      <c r="H61" s="27"/>
      <c r="I61" s="27"/>
      <c r="J61" s="6"/>
      <c r="K61" s="18"/>
      <c r="L61" s="22"/>
      <c r="M61" s="10"/>
      <c r="N61" s="8"/>
      <c r="O61" s="8"/>
      <c r="P61" s="8"/>
      <c r="Q61" s="8"/>
      <c r="R61" s="27"/>
      <c r="S61" s="27"/>
      <c r="T61" s="6"/>
    </row>
    <row r="62" spans="1:20" ht="23.1" customHeight="1" x14ac:dyDescent="0.5">
      <c r="A62" s="22">
        <v>20</v>
      </c>
      <c r="B62" s="18">
        <v>26889</v>
      </c>
      <c r="C62" s="5" t="s">
        <v>14</v>
      </c>
      <c r="D62" s="9" t="s">
        <v>93</v>
      </c>
      <c r="E62" s="8"/>
      <c r="F62" s="8"/>
      <c r="G62" s="8"/>
      <c r="H62" s="24"/>
      <c r="I62" s="24"/>
      <c r="J62" s="22"/>
      <c r="K62" s="25"/>
      <c r="L62" s="22"/>
      <c r="M62" s="10"/>
      <c r="N62" s="9"/>
      <c r="O62" s="8"/>
      <c r="P62" s="8"/>
      <c r="Q62" s="8"/>
      <c r="R62" s="24"/>
      <c r="S62" s="24"/>
      <c r="T62" s="22"/>
    </row>
    <row r="63" spans="1:20" ht="23.1" customHeight="1" x14ac:dyDescent="0.5">
      <c r="A63" s="18">
        <v>21</v>
      </c>
      <c r="B63" s="18">
        <v>26811</v>
      </c>
      <c r="C63" s="5" t="s">
        <v>14</v>
      </c>
      <c r="D63" s="9" t="s">
        <v>49</v>
      </c>
      <c r="E63" s="8"/>
      <c r="F63" s="8"/>
      <c r="G63" s="8"/>
      <c r="H63" s="24"/>
      <c r="I63" s="24"/>
      <c r="J63" s="22"/>
      <c r="K63" s="18"/>
      <c r="L63" s="22"/>
      <c r="M63" s="10"/>
      <c r="N63" s="9"/>
      <c r="O63" s="8"/>
      <c r="P63" s="8"/>
      <c r="Q63" s="8"/>
      <c r="R63" s="24"/>
      <c r="S63" s="24"/>
      <c r="T63" s="22"/>
    </row>
    <row r="64" spans="1:20" ht="23.1" customHeight="1" x14ac:dyDescent="0.5">
      <c r="A64" s="22">
        <v>22</v>
      </c>
      <c r="B64" s="18">
        <v>26845</v>
      </c>
      <c r="C64" s="5" t="s">
        <v>14</v>
      </c>
      <c r="D64" s="9" t="s">
        <v>532</v>
      </c>
      <c r="E64" s="8"/>
      <c r="F64" s="8"/>
      <c r="G64" s="8"/>
      <c r="H64" s="24"/>
      <c r="I64" s="24"/>
      <c r="J64" s="22"/>
      <c r="K64" s="25"/>
      <c r="L64" s="22"/>
      <c r="M64" s="10"/>
      <c r="N64" s="9"/>
      <c r="O64" s="8"/>
      <c r="P64" s="8"/>
      <c r="Q64" s="8"/>
      <c r="R64" s="24"/>
      <c r="S64" s="24"/>
      <c r="T64" s="22"/>
    </row>
    <row r="65" spans="1:26" ht="23.1" customHeight="1" x14ac:dyDescent="0.5">
      <c r="A65" s="22">
        <v>23</v>
      </c>
      <c r="B65" s="18">
        <v>28406</v>
      </c>
      <c r="C65" s="2" t="s">
        <v>14</v>
      </c>
      <c r="D65" s="8" t="s">
        <v>457</v>
      </c>
      <c r="E65" s="8"/>
      <c r="F65" s="8"/>
      <c r="G65" s="8"/>
      <c r="H65" s="24"/>
      <c r="I65" s="24"/>
      <c r="J65" s="22"/>
      <c r="K65" s="18"/>
      <c r="L65" s="22"/>
      <c r="N65" s="9"/>
      <c r="O65" s="8"/>
      <c r="P65" s="8"/>
      <c r="Q65" s="8"/>
      <c r="R65" s="24"/>
      <c r="S65" s="24"/>
      <c r="T65" s="22"/>
    </row>
    <row r="66" spans="1:26" ht="23.1" customHeight="1" x14ac:dyDescent="0.5">
      <c r="A66" s="18">
        <v>24</v>
      </c>
      <c r="B66" s="18">
        <v>26814</v>
      </c>
      <c r="C66" s="5" t="s">
        <v>14</v>
      </c>
      <c r="D66" s="9" t="s">
        <v>50</v>
      </c>
      <c r="E66" s="8"/>
      <c r="F66" s="8"/>
      <c r="G66" s="8"/>
      <c r="H66" s="24"/>
      <c r="I66" s="24"/>
      <c r="J66" s="22"/>
      <c r="K66" s="22"/>
      <c r="L66" s="22"/>
      <c r="M66" s="10"/>
      <c r="N66" s="9"/>
      <c r="O66" s="8"/>
      <c r="P66" s="8"/>
      <c r="Q66" s="8"/>
      <c r="R66" s="24"/>
      <c r="S66" s="24"/>
      <c r="T66" s="22"/>
    </row>
    <row r="67" spans="1:26" ht="23.1" customHeight="1" x14ac:dyDescent="0.5">
      <c r="A67" s="22">
        <v>25</v>
      </c>
      <c r="B67" s="22">
        <v>26852</v>
      </c>
      <c r="C67" s="5" t="s">
        <v>14</v>
      </c>
      <c r="D67" s="9" t="s">
        <v>72</v>
      </c>
      <c r="E67" s="8"/>
      <c r="F67" s="8"/>
      <c r="G67" s="8"/>
      <c r="H67" s="24"/>
      <c r="I67" s="24"/>
      <c r="J67" s="22"/>
      <c r="K67" s="22"/>
      <c r="L67" s="22"/>
      <c r="M67" s="10"/>
      <c r="N67" s="8"/>
      <c r="O67" s="8"/>
      <c r="P67" s="8"/>
      <c r="Q67" s="8"/>
      <c r="R67" s="24"/>
      <c r="S67" s="24"/>
      <c r="T67" s="22"/>
    </row>
    <row r="68" spans="1:26" ht="23.1" customHeight="1" x14ac:dyDescent="0.5">
      <c r="A68" s="18">
        <v>26</v>
      </c>
      <c r="B68" s="22">
        <v>26853</v>
      </c>
      <c r="C68" s="5" t="s">
        <v>14</v>
      </c>
      <c r="D68" s="9" t="s">
        <v>73</v>
      </c>
      <c r="E68" s="8"/>
      <c r="F68" s="8"/>
      <c r="G68" s="8"/>
      <c r="H68" s="24"/>
      <c r="I68" s="24"/>
      <c r="J68" s="22"/>
      <c r="K68" s="22"/>
      <c r="L68" s="22"/>
      <c r="M68" s="10"/>
      <c r="N68" s="9"/>
      <c r="O68" s="8"/>
      <c r="P68" s="8"/>
      <c r="Q68" s="8"/>
      <c r="R68" s="24"/>
      <c r="S68" s="24"/>
      <c r="T68" s="22"/>
    </row>
    <row r="69" spans="1:26" ht="23.1" customHeight="1" x14ac:dyDescent="0.5">
      <c r="A69" s="22">
        <v>27</v>
      </c>
      <c r="B69" s="22">
        <v>26358</v>
      </c>
      <c r="C69" s="5" t="s">
        <v>14</v>
      </c>
      <c r="D69" s="8" t="s">
        <v>204</v>
      </c>
      <c r="E69" s="8"/>
      <c r="F69" s="28"/>
      <c r="G69" s="28"/>
      <c r="H69" s="22"/>
      <c r="I69" s="22"/>
      <c r="J69" s="22"/>
      <c r="K69" s="22"/>
      <c r="L69" s="22"/>
      <c r="M69" s="10"/>
      <c r="N69" s="9"/>
      <c r="O69" s="28"/>
      <c r="P69" s="28"/>
      <c r="Q69" s="28"/>
      <c r="R69" s="22"/>
      <c r="S69" s="22"/>
      <c r="T69" s="22"/>
    </row>
    <row r="70" spans="1:26" s="31" customFormat="1" ht="23.1" customHeight="1" x14ac:dyDescent="0.5">
      <c r="A70" s="29" t="s">
        <v>15</v>
      </c>
      <c r="B70" s="30"/>
      <c r="C70" s="26"/>
      <c r="D70" s="32"/>
      <c r="H70" s="32"/>
      <c r="I70" s="32"/>
      <c r="J70" s="32"/>
      <c r="K70" s="32"/>
      <c r="L70" s="30"/>
      <c r="M70" s="26"/>
      <c r="N70" s="32"/>
      <c r="R70" s="32"/>
      <c r="S70" s="32"/>
      <c r="T70" s="32"/>
      <c r="V70" s="23"/>
      <c r="W70" s="23"/>
      <c r="X70" s="23"/>
      <c r="Y70" s="23"/>
      <c r="Z70" s="23"/>
    </row>
    <row r="71" spans="1:26" s="34" customFormat="1" ht="23.1" customHeight="1" x14ac:dyDescent="0.5">
      <c r="A71" s="209" t="s">
        <v>202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V71" s="31"/>
      <c r="W71" s="31"/>
      <c r="X71" s="31"/>
      <c r="Y71" s="31"/>
      <c r="Z71" s="31"/>
    </row>
    <row r="72" spans="1:26" ht="23.1" customHeight="1" x14ac:dyDescent="0.5">
      <c r="A72" s="209" t="s">
        <v>203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V72" s="34"/>
      <c r="W72" s="34"/>
      <c r="X72" s="34"/>
      <c r="Y72" s="34"/>
      <c r="Z72" s="34"/>
    </row>
    <row r="73" spans="1:26" ht="23.1" customHeight="1" x14ac:dyDescent="0.5">
      <c r="A73" s="210" t="s">
        <v>552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</row>
    <row r="74" spans="1:26" ht="23.1" customHeight="1" x14ac:dyDescent="0.5">
      <c r="A74" s="210" t="s">
        <v>1386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</row>
    <row r="75" spans="1:26" ht="23.1" customHeight="1" x14ac:dyDescent="0.5">
      <c r="A75" s="211" t="s">
        <v>2163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</row>
    <row r="76" spans="1:26" s="14" customFormat="1" ht="23.1" customHeight="1" x14ac:dyDescent="0.5">
      <c r="A76" s="214" t="s">
        <v>1381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W76" s="14" t="s">
        <v>183</v>
      </c>
      <c r="X76" s="38">
        <f>COUNTIF(C151:C176:M151:M177,"นาย")</f>
        <v>12</v>
      </c>
      <c r="Y76" s="38">
        <f>COUNTIF(C151:C176:M151:M177,"น.ส.")</f>
        <v>22</v>
      </c>
      <c r="Z76" s="38">
        <f t="shared" ref="Z76" si="2">SUM(X76:Y76)</f>
        <v>34</v>
      </c>
    </row>
    <row r="77" spans="1:26" ht="23.1" customHeight="1" x14ac:dyDescent="0.5">
      <c r="A77" s="15" t="s">
        <v>7</v>
      </c>
      <c r="B77" s="15" t="s">
        <v>7</v>
      </c>
      <c r="C77" s="212" t="s">
        <v>3</v>
      </c>
      <c r="D77" s="215"/>
      <c r="E77" s="212" t="s">
        <v>5</v>
      </c>
      <c r="F77" s="215"/>
      <c r="G77" s="215"/>
      <c r="H77" s="215"/>
      <c r="I77" s="215"/>
      <c r="J77" s="213"/>
      <c r="K77" s="15" t="s">
        <v>7</v>
      </c>
      <c r="L77" s="15" t="s">
        <v>7</v>
      </c>
      <c r="M77" s="212" t="s">
        <v>3</v>
      </c>
      <c r="N77" s="215"/>
      <c r="O77" s="212" t="s">
        <v>5</v>
      </c>
      <c r="P77" s="215"/>
      <c r="Q77" s="215"/>
      <c r="R77" s="215"/>
      <c r="S77" s="215"/>
      <c r="T77" s="213"/>
    </row>
    <row r="78" spans="1:26" ht="23.1" customHeight="1" x14ac:dyDescent="0.5">
      <c r="A78" s="16" t="s">
        <v>6</v>
      </c>
      <c r="B78" s="16" t="s">
        <v>4</v>
      </c>
      <c r="C78" s="207"/>
      <c r="D78" s="216"/>
      <c r="E78" s="17" t="s">
        <v>553</v>
      </c>
      <c r="F78" s="17" t="s">
        <v>8</v>
      </c>
      <c r="G78" s="17" t="s">
        <v>554</v>
      </c>
      <c r="H78" s="17" t="s">
        <v>10</v>
      </c>
      <c r="I78" s="13" t="s">
        <v>2</v>
      </c>
      <c r="J78" s="13" t="s">
        <v>9</v>
      </c>
      <c r="K78" s="16" t="s">
        <v>6</v>
      </c>
      <c r="L78" s="16" t="s">
        <v>4</v>
      </c>
      <c r="M78" s="207"/>
      <c r="N78" s="216"/>
      <c r="O78" s="17" t="s">
        <v>553</v>
      </c>
      <c r="P78" s="17" t="s">
        <v>8</v>
      </c>
      <c r="Q78" s="17" t="s">
        <v>554</v>
      </c>
      <c r="R78" s="17" t="s">
        <v>10</v>
      </c>
      <c r="S78" s="13" t="s">
        <v>2</v>
      </c>
      <c r="T78" s="13" t="s">
        <v>9</v>
      </c>
    </row>
    <row r="79" spans="1:26" ht="23.1" customHeight="1" x14ac:dyDescent="0.5">
      <c r="A79" s="18">
        <v>1</v>
      </c>
      <c r="B79" s="18">
        <v>26827</v>
      </c>
      <c r="C79" s="5" t="s">
        <v>13</v>
      </c>
      <c r="D79" s="9" t="s">
        <v>167</v>
      </c>
      <c r="E79" s="19"/>
      <c r="F79" s="19"/>
      <c r="G79" s="19"/>
      <c r="H79" s="20"/>
      <c r="I79" s="20"/>
      <c r="J79" s="18"/>
      <c r="K79" s="21">
        <v>28</v>
      </c>
      <c r="L79" s="22">
        <v>26849</v>
      </c>
      <c r="M79" s="5" t="s">
        <v>14</v>
      </c>
      <c r="N79" s="9" t="s">
        <v>71</v>
      </c>
      <c r="O79" s="19"/>
      <c r="P79" s="19"/>
      <c r="Q79" s="19"/>
      <c r="R79" s="20"/>
      <c r="S79" s="20"/>
      <c r="T79" s="18"/>
    </row>
    <row r="80" spans="1:26" ht="23.1" customHeight="1" x14ac:dyDescent="0.5">
      <c r="A80" s="22">
        <v>2</v>
      </c>
      <c r="B80" s="18">
        <v>26829</v>
      </c>
      <c r="C80" s="5" t="s">
        <v>13</v>
      </c>
      <c r="D80" s="9" t="s">
        <v>1260</v>
      </c>
      <c r="E80" s="8"/>
      <c r="F80" s="8"/>
      <c r="G80" s="8"/>
      <c r="H80" s="24"/>
      <c r="I80" s="24"/>
      <c r="J80" s="22"/>
      <c r="K80" s="21">
        <v>29</v>
      </c>
      <c r="L80" s="22">
        <v>26815</v>
      </c>
      <c r="M80" s="5" t="s">
        <v>14</v>
      </c>
      <c r="N80" s="8" t="s">
        <v>51</v>
      </c>
      <c r="O80" s="8"/>
      <c r="P80" s="8"/>
      <c r="Q80" s="8"/>
      <c r="R80" s="24"/>
      <c r="S80" s="24"/>
      <c r="T80" s="22"/>
    </row>
    <row r="81" spans="1:20" ht="23.1" customHeight="1" x14ac:dyDescent="0.5">
      <c r="A81" s="22">
        <v>3</v>
      </c>
      <c r="B81" s="18">
        <v>26906</v>
      </c>
      <c r="C81" s="2" t="s">
        <v>13</v>
      </c>
      <c r="D81" s="8" t="s">
        <v>1261</v>
      </c>
      <c r="E81" s="8"/>
      <c r="F81" s="8"/>
      <c r="G81" s="8"/>
      <c r="H81" s="24"/>
      <c r="I81" s="24"/>
      <c r="J81" s="22"/>
      <c r="K81" s="21">
        <v>30</v>
      </c>
      <c r="L81" s="22">
        <v>26850</v>
      </c>
      <c r="M81" s="5" t="s">
        <v>14</v>
      </c>
      <c r="N81" s="8" t="s">
        <v>78</v>
      </c>
      <c r="O81" s="8"/>
      <c r="P81" s="8"/>
      <c r="Q81" s="8"/>
      <c r="R81" s="24"/>
      <c r="S81" s="24"/>
      <c r="T81" s="22"/>
    </row>
    <row r="82" spans="1:20" ht="23.1" customHeight="1" x14ac:dyDescent="0.5">
      <c r="A82" s="18">
        <v>4</v>
      </c>
      <c r="B82" s="18">
        <v>28407</v>
      </c>
      <c r="C82" s="2" t="s">
        <v>13</v>
      </c>
      <c r="D82" s="8" t="s">
        <v>458</v>
      </c>
      <c r="E82" s="8"/>
      <c r="F82" s="8"/>
      <c r="G82" s="8"/>
      <c r="H82" s="24"/>
      <c r="I82" s="24"/>
      <c r="J82" s="22"/>
      <c r="K82" s="21">
        <v>31</v>
      </c>
      <c r="L82" s="22">
        <v>28416</v>
      </c>
      <c r="M82" s="5" t="s">
        <v>14</v>
      </c>
      <c r="N82" s="9" t="s">
        <v>466</v>
      </c>
      <c r="O82" s="8"/>
      <c r="P82" s="8"/>
      <c r="Q82" s="8"/>
      <c r="R82" s="24"/>
      <c r="S82" s="24"/>
      <c r="T82" s="22"/>
    </row>
    <row r="83" spans="1:20" ht="23.1" customHeight="1" x14ac:dyDescent="0.5">
      <c r="A83" s="22">
        <v>5</v>
      </c>
      <c r="B83" s="18">
        <v>26831</v>
      </c>
      <c r="C83" s="5" t="s">
        <v>13</v>
      </c>
      <c r="D83" s="9" t="s">
        <v>57</v>
      </c>
      <c r="E83" s="8"/>
      <c r="F83" s="8"/>
      <c r="G83" s="8"/>
      <c r="H83" s="24"/>
      <c r="I83" s="24"/>
      <c r="J83" s="22"/>
      <c r="K83" s="21">
        <v>32</v>
      </c>
      <c r="L83" s="22">
        <v>28417</v>
      </c>
      <c r="M83" s="5" t="s">
        <v>14</v>
      </c>
      <c r="N83" s="9" t="s">
        <v>467</v>
      </c>
      <c r="O83" s="8"/>
      <c r="P83" s="8"/>
      <c r="Q83" s="8"/>
      <c r="R83" s="24"/>
      <c r="S83" s="24"/>
      <c r="T83" s="22"/>
    </row>
    <row r="84" spans="1:20" ht="23.1" customHeight="1" x14ac:dyDescent="0.5">
      <c r="A84" s="18">
        <v>6</v>
      </c>
      <c r="B84" s="18">
        <v>26797</v>
      </c>
      <c r="C84" s="5" t="s">
        <v>13</v>
      </c>
      <c r="D84" s="9" t="s">
        <v>43</v>
      </c>
      <c r="E84" s="8"/>
      <c r="F84" s="8"/>
      <c r="G84" s="8"/>
      <c r="H84" s="24"/>
      <c r="I84" s="24"/>
      <c r="J84" s="22"/>
      <c r="K84" s="21">
        <v>33</v>
      </c>
      <c r="L84" s="22">
        <v>26855</v>
      </c>
      <c r="M84" s="5" t="s">
        <v>14</v>
      </c>
      <c r="N84" s="9" t="s">
        <v>1264</v>
      </c>
      <c r="O84" s="8"/>
      <c r="P84" s="8"/>
      <c r="Q84" s="8"/>
      <c r="R84" s="24"/>
      <c r="S84" s="24"/>
      <c r="T84" s="22"/>
    </row>
    <row r="85" spans="1:20" ht="23.1" customHeight="1" x14ac:dyDescent="0.5">
      <c r="A85" s="22">
        <v>7</v>
      </c>
      <c r="B85" s="18">
        <v>26832</v>
      </c>
      <c r="C85" s="5" t="s">
        <v>13</v>
      </c>
      <c r="D85" s="9" t="s">
        <v>168</v>
      </c>
      <c r="E85" s="8"/>
      <c r="F85" s="8"/>
      <c r="G85" s="8"/>
      <c r="H85" s="24"/>
      <c r="I85" s="24"/>
      <c r="J85" s="22"/>
      <c r="K85" s="21">
        <v>34</v>
      </c>
      <c r="L85" s="22">
        <v>26929</v>
      </c>
      <c r="M85" s="5" t="s">
        <v>14</v>
      </c>
      <c r="N85" s="8" t="s">
        <v>115</v>
      </c>
      <c r="O85" s="8"/>
      <c r="P85" s="8"/>
      <c r="Q85" s="8"/>
      <c r="R85" s="24"/>
      <c r="S85" s="24"/>
      <c r="T85" s="22"/>
    </row>
    <row r="86" spans="1:20" ht="23.1" customHeight="1" x14ac:dyDescent="0.5">
      <c r="A86" s="22">
        <v>8</v>
      </c>
      <c r="B86" s="18">
        <v>26835</v>
      </c>
      <c r="C86" s="2" t="s">
        <v>13</v>
      </c>
      <c r="D86" s="8" t="s">
        <v>1262</v>
      </c>
      <c r="E86" s="8"/>
      <c r="F86" s="8"/>
      <c r="G86" s="8"/>
      <c r="H86" s="24"/>
      <c r="I86" s="24"/>
      <c r="J86" s="22"/>
      <c r="K86" s="21">
        <v>35</v>
      </c>
      <c r="L86" s="22">
        <v>28418</v>
      </c>
      <c r="M86" s="5" t="s">
        <v>14</v>
      </c>
      <c r="N86" s="8" t="s">
        <v>468</v>
      </c>
      <c r="O86" s="8"/>
      <c r="P86" s="8"/>
      <c r="Q86" s="8"/>
      <c r="R86" s="24"/>
      <c r="S86" s="24"/>
      <c r="T86" s="22"/>
    </row>
    <row r="87" spans="1:20" ht="23.1" customHeight="1" x14ac:dyDescent="0.5">
      <c r="A87" s="18">
        <v>9</v>
      </c>
      <c r="B87" s="18">
        <v>26801</v>
      </c>
      <c r="C87" s="5" t="s">
        <v>14</v>
      </c>
      <c r="D87" s="9" t="s">
        <v>46</v>
      </c>
      <c r="E87" s="8"/>
      <c r="F87" s="8"/>
      <c r="G87" s="8"/>
      <c r="H87" s="24"/>
      <c r="I87" s="24"/>
      <c r="J87" s="22"/>
      <c r="K87" s="21">
        <v>36</v>
      </c>
      <c r="L87" s="22">
        <v>26857</v>
      </c>
      <c r="M87" s="5" t="s">
        <v>14</v>
      </c>
      <c r="N87" s="9" t="s">
        <v>76</v>
      </c>
      <c r="O87" s="8"/>
      <c r="P87" s="8"/>
      <c r="Q87" s="8"/>
      <c r="R87" s="24"/>
      <c r="S87" s="24"/>
      <c r="T87" s="22"/>
    </row>
    <row r="88" spans="1:20" ht="23.1" customHeight="1" x14ac:dyDescent="0.5">
      <c r="A88" s="22">
        <v>10</v>
      </c>
      <c r="B88" s="18">
        <v>26836</v>
      </c>
      <c r="C88" s="5" t="s">
        <v>14</v>
      </c>
      <c r="D88" s="9" t="s">
        <v>62</v>
      </c>
      <c r="E88" s="8"/>
      <c r="F88" s="8"/>
      <c r="G88" s="8"/>
      <c r="H88" s="24"/>
      <c r="I88" s="24"/>
      <c r="J88" s="22"/>
      <c r="K88" s="25">
        <v>37</v>
      </c>
      <c r="L88" s="22">
        <v>26858</v>
      </c>
      <c r="M88" s="5" t="s">
        <v>14</v>
      </c>
      <c r="N88" s="9" t="s">
        <v>77</v>
      </c>
      <c r="O88" s="8"/>
      <c r="P88" s="8"/>
      <c r="Q88" s="8"/>
      <c r="R88" s="24"/>
      <c r="S88" s="24"/>
      <c r="T88" s="22"/>
    </row>
    <row r="89" spans="1:20" ht="23.1" customHeight="1" x14ac:dyDescent="0.5">
      <c r="A89" s="18">
        <v>11</v>
      </c>
      <c r="B89" s="18">
        <v>26766</v>
      </c>
      <c r="C89" s="5" t="s">
        <v>14</v>
      </c>
      <c r="D89" s="9" t="s">
        <v>1263</v>
      </c>
      <c r="E89" s="8"/>
      <c r="F89" s="8"/>
      <c r="G89" s="8"/>
      <c r="H89" s="24"/>
      <c r="I89" s="24"/>
      <c r="J89" s="22"/>
      <c r="K89" s="18"/>
      <c r="L89" s="22"/>
      <c r="M89" s="5"/>
      <c r="N89" s="9"/>
      <c r="O89" s="8"/>
      <c r="P89" s="8"/>
      <c r="Q89" s="8"/>
      <c r="R89" s="24"/>
      <c r="S89" s="24"/>
      <c r="T89" s="22"/>
    </row>
    <row r="90" spans="1:20" ht="23.1" customHeight="1" x14ac:dyDescent="0.5">
      <c r="A90" s="22">
        <v>12</v>
      </c>
      <c r="B90" s="18">
        <v>26837</v>
      </c>
      <c r="C90" s="5" t="s">
        <v>14</v>
      </c>
      <c r="D90" s="9" t="s">
        <v>63</v>
      </c>
      <c r="E90" s="8"/>
      <c r="F90" s="8"/>
      <c r="G90" s="8"/>
      <c r="H90" s="24"/>
      <c r="I90" s="24"/>
      <c r="J90" s="22"/>
      <c r="K90" s="25"/>
      <c r="L90" s="22"/>
      <c r="M90" s="5"/>
      <c r="N90" s="9"/>
      <c r="O90" s="8"/>
      <c r="P90" s="8"/>
      <c r="Q90" s="8"/>
      <c r="R90" s="24"/>
      <c r="S90" s="24"/>
      <c r="T90" s="22"/>
    </row>
    <row r="91" spans="1:20" ht="23.1" customHeight="1" x14ac:dyDescent="0.5">
      <c r="A91" s="22">
        <v>13</v>
      </c>
      <c r="B91" s="18">
        <v>28408</v>
      </c>
      <c r="C91" s="5" t="s">
        <v>14</v>
      </c>
      <c r="D91" s="9" t="s">
        <v>459</v>
      </c>
      <c r="E91" s="8"/>
      <c r="F91" s="8"/>
      <c r="G91" s="8"/>
      <c r="H91" s="24"/>
      <c r="I91" s="24"/>
      <c r="J91" s="22"/>
      <c r="K91" s="18"/>
      <c r="L91" s="22"/>
      <c r="M91" s="10"/>
      <c r="N91" s="9"/>
      <c r="O91" s="8"/>
      <c r="P91" s="8"/>
      <c r="Q91" s="8"/>
      <c r="R91" s="24"/>
      <c r="S91" s="24"/>
      <c r="T91" s="22"/>
    </row>
    <row r="92" spans="1:20" ht="23.1" customHeight="1" x14ac:dyDescent="0.5">
      <c r="A92" s="18">
        <v>14</v>
      </c>
      <c r="B92" s="18">
        <v>28409</v>
      </c>
      <c r="C92" s="5" t="s">
        <v>14</v>
      </c>
      <c r="D92" s="9" t="s">
        <v>460</v>
      </c>
      <c r="E92" s="8"/>
      <c r="F92" s="8"/>
      <c r="G92" s="8"/>
      <c r="H92" s="24"/>
      <c r="I92" s="24"/>
      <c r="J92" s="22"/>
      <c r="K92" s="25"/>
      <c r="L92" s="22"/>
      <c r="M92" s="10"/>
      <c r="N92" s="9"/>
      <c r="O92" s="8"/>
      <c r="P92" s="8"/>
      <c r="Q92" s="8"/>
      <c r="R92" s="24"/>
      <c r="S92" s="24"/>
      <c r="T92" s="22"/>
    </row>
    <row r="93" spans="1:20" ht="23.1" customHeight="1" x14ac:dyDescent="0.5">
      <c r="A93" s="22">
        <v>15</v>
      </c>
      <c r="B93" s="18">
        <v>28410</v>
      </c>
      <c r="C93" s="5" t="s">
        <v>14</v>
      </c>
      <c r="D93" s="9" t="s">
        <v>533</v>
      </c>
      <c r="E93" s="8"/>
      <c r="F93" s="8"/>
      <c r="G93" s="8"/>
      <c r="H93" s="24"/>
      <c r="I93" s="24"/>
      <c r="J93" s="22"/>
      <c r="K93" s="18"/>
      <c r="L93" s="22"/>
      <c r="M93" s="10"/>
      <c r="N93" s="9"/>
      <c r="O93" s="8"/>
      <c r="P93" s="8"/>
      <c r="Q93" s="8"/>
      <c r="R93" s="24"/>
      <c r="S93" s="24"/>
      <c r="T93" s="22"/>
    </row>
    <row r="94" spans="1:20" ht="23.1" customHeight="1" x14ac:dyDescent="0.5">
      <c r="A94" s="18">
        <v>16</v>
      </c>
      <c r="B94" s="18">
        <v>26804</v>
      </c>
      <c r="C94" s="5" t="s">
        <v>14</v>
      </c>
      <c r="D94" s="9" t="s">
        <v>165</v>
      </c>
      <c r="E94" s="8"/>
      <c r="F94" s="8"/>
      <c r="G94" s="8"/>
      <c r="H94" s="24"/>
      <c r="I94" s="24"/>
      <c r="J94" s="22"/>
      <c r="K94" s="25"/>
      <c r="L94" s="22"/>
      <c r="N94" s="9"/>
      <c r="O94" s="8"/>
      <c r="P94" s="8"/>
      <c r="Q94" s="8"/>
      <c r="R94" s="24"/>
      <c r="S94" s="24"/>
      <c r="T94" s="22"/>
    </row>
    <row r="95" spans="1:20" ht="23.1" customHeight="1" x14ac:dyDescent="0.5">
      <c r="A95" s="22">
        <v>17</v>
      </c>
      <c r="B95" s="18">
        <v>26838</v>
      </c>
      <c r="C95" s="5" t="s">
        <v>14</v>
      </c>
      <c r="D95" s="9" t="s">
        <v>461</v>
      </c>
      <c r="E95" s="8"/>
      <c r="F95" s="8"/>
      <c r="G95" s="8"/>
      <c r="H95" s="24"/>
      <c r="I95" s="24"/>
      <c r="J95" s="22"/>
      <c r="K95" s="18"/>
      <c r="L95" s="22"/>
      <c r="M95" s="10"/>
      <c r="N95" s="9"/>
      <c r="O95" s="8"/>
      <c r="P95" s="8"/>
      <c r="Q95" s="8"/>
      <c r="R95" s="24"/>
      <c r="S95" s="24"/>
      <c r="T95" s="22"/>
    </row>
    <row r="96" spans="1:20" ht="23.1" customHeight="1" x14ac:dyDescent="0.5">
      <c r="A96" s="22">
        <v>18</v>
      </c>
      <c r="B96" s="18">
        <v>26805</v>
      </c>
      <c r="C96" s="2" t="s">
        <v>14</v>
      </c>
      <c r="D96" s="8" t="s">
        <v>56</v>
      </c>
      <c r="E96" s="8"/>
      <c r="F96" s="8"/>
      <c r="G96" s="8"/>
      <c r="H96" s="24"/>
      <c r="I96" s="24"/>
      <c r="J96" s="22"/>
      <c r="K96" s="25"/>
      <c r="L96" s="22"/>
      <c r="M96" s="10"/>
      <c r="N96" s="9"/>
      <c r="O96" s="8"/>
      <c r="P96" s="8"/>
      <c r="Q96" s="8"/>
      <c r="R96" s="24"/>
      <c r="S96" s="24"/>
      <c r="T96" s="22"/>
    </row>
    <row r="97" spans="1:26" ht="23.1" customHeight="1" x14ac:dyDescent="0.5">
      <c r="A97" s="18">
        <v>19</v>
      </c>
      <c r="B97" s="18">
        <v>28411</v>
      </c>
      <c r="C97" s="5" t="s">
        <v>14</v>
      </c>
      <c r="D97" s="9" t="s">
        <v>462</v>
      </c>
      <c r="E97" s="8"/>
      <c r="F97" s="8"/>
      <c r="G97" s="8"/>
      <c r="H97" s="27"/>
      <c r="I97" s="27"/>
      <c r="J97" s="6"/>
      <c r="K97" s="18"/>
      <c r="L97" s="22"/>
      <c r="M97" s="10"/>
      <c r="N97" s="8"/>
      <c r="O97" s="8"/>
      <c r="P97" s="8"/>
      <c r="Q97" s="8"/>
      <c r="R97" s="27"/>
      <c r="S97" s="27"/>
      <c r="T97" s="6"/>
    </row>
    <row r="98" spans="1:26" ht="23.1" customHeight="1" x14ac:dyDescent="0.5">
      <c r="A98" s="22">
        <v>20</v>
      </c>
      <c r="B98" s="18">
        <v>26840</v>
      </c>
      <c r="C98" s="5" t="s">
        <v>14</v>
      </c>
      <c r="D98" s="9" t="s">
        <v>65</v>
      </c>
      <c r="E98" s="8"/>
      <c r="F98" s="8"/>
      <c r="G98" s="8"/>
      <c r="H98" s="24"/>
      <c r="I98" s="24"/>
      <c r="J98" s="22"/>
      <c r="K98" s="25"/>
      <c r="L98" s="22"/>
      <c r="M98" s="10"/>
      <c r="N98" s="9"/>
      <c r="O98" s="8"/>
      <c r="P98" s="8"/>
      <c r="Q98" s="8"/>
      <c r="R98" s="24"/>
      <c r="S98" s="24"/>
      <c r="T98" s="22"/>
    </row>
    <row r="99" spans="1:26" ht="23.1" customHeight="1" x14ac:dyDescent="0.5">
      <c r="A99" s="18">
        <v>21</v>
      </c>
      <c r="B99" s="18">
        <v>26842</v>
      </c>
      <c r="C99" s="5" t="s">
        <v>14</v>
      </c>
      <c r="D99" s="9" t="s">
        <v>67</v>
      </c>
      <c r="E99" s="8"/>
      <c r="F99" s="8"/>
      <c r="G99" s="8"/>
      <c r="H99" s="24"/>
      <c r="I99" s="24"/>
      <c r="J99" s="22"/>
      <c r="K99" s="18"/>
      <c r="L99" s="22"/>
      <c r="M99" s="10"/>
      <c r="N99" s="9"/>
      <c r="O99" s="8"/>
      <c r="P99" s="8"/>
      <c r="Q99" s="8"/>
      <c r="R99" s="24"/>
      <c r="S99" s="24"/>
      <c r="T99" s="22"/>
    </row>
    <row r="100" spans="1:26" ht="23.1" customHeight="1" x14ac:dyDescent="0.5">
      <c r="A100" s="22">
        <v>22</v>
      </c>
      <c r="B100" s="18">
        <v>28412</v>
      </c>
      <c r="C100" s="5" t="s">
        <v>14</v>
      </c>
      <c r="D100" s="9" t="s">
        <v>463</v>
      </c>
      <c r="E100" s="8"/>
      <c r="F100" s="8"/>
      <c r="G100" s="8"/>
      <c r="H100" s="24"/>
      <c r="I100" s="24"/>
      <c r="J100" s="22"/>
      <c r="K100" s="25"/>
      <c r="L100" s="22"/>
      <c r="M100" s="10"/>
      <c r="N100" s="9"/>
      <c r="O100" s="8"/>
      <c r="P100" s="8"/>
      <c r="Q100" s="8"/>
      <c r="R100" s="24"/>
      <c r="S100" s="24"/>
      <c r="T100" s="22"/>
    </row>
    <row r="101" spans="1:26" ht="23.1" customHeight="1" x14ac:dyDescent="0.5">
      <c r="A101" s="22">
        <v>23</v>
      </c>
      <c r="B101" s="18">
        <v>26843</v>
      </c>
      <c r="C101" s="5" t="s">
        <v>14</v>
      </c>
      <c r="D101" s="9" t="s">
        <v>169</v>
      </c>
      <c r="E101" s="8"/>
      <c r="F101" s="8"/>
      <c r="G101" s="8"/>
      <c r="H101" s="24"/>
      <c r="I101" s="24"/>
      <c r="J101" s="22"/>
      <c r="K101" s="18"/>
      <c r="L101" s="22"/>
      <c r="N101" s="9"/>
      <c r="O101" s="8"/>
      <c r="P101" s="8"/>
      <c r="Q101" s="8"/>
      <c r="R101" s="24"/>
      <c r="S101" s="24"/>
      <c r="T101" s="22"/>
    </row>
    <row r="102" spans="1:26" ht="23.1" customHeight="1" x14ac:dyDescent="0.5">
      <c r="A102" s="18">
        <v>24</v>
      </c>
      <c r="B102" s="18">
        <v>26844</v>
      </c>
      <c r="C102" s="2" t="s">
        <v>14</v>
      </c>
      <c r="D102" s="8" t="s">
        <v>68</v>
      </c>
      <c r="E102" s="8"/>
      <c r="F102" s="8"/>
      <c r="G102" s="8"/>
      <c r="H102" s="24"/>
      <c r="I102" s="24"/>
      <c r="J102" s="22"/>
      <c r="K102" s="22"/>
      <c r="L102" s="22"/>
      <c r="M102" s="10"/>
      <c r="N102" s="9"/>
      <c r="O102" s="8"/>
      <c r="P102" s="8"/>
      <c r="Q102" s="8"/>
      <c r="R102" s="24"/>
      <c r="S102" s="24"/>
      <c r="T102" s="22"/>
    </row>
    <row r="103" spans="1:26" ht="23.1" customHeight="1" x14ac:dyDescent="0.5">
      <c r="A103" s="22">
        <v>25</v>
      </c>
      <c r="B103" s="18">
        <v>26847</v>
      </c>
      <c r="C103" s="5" t="s">
        <v>14</v>
      </c>
      <c r="D103" s="9" t="s">
        <v>70</v>
      </c>
      <c r="E103" s="8"/>
      <c r="F103" s="8"/>
      <c r="G103" s="8"/>
      <c r="H103" s="24"/>
      <c r="I103" s="24"/>
      <c r="J103" s="22"/>
      <c r="K103" s="22"/>
      <c r="L103" s="22"/>
      <c r="M103" s="10"/>
      <c r="N103" s="8"/>
      <c r="O103" s="8"/>
      <c r="P103" s="8"/>
      <c r="Q103" s="8"/>
      <c r="R103" s="24"/>
      <c r="S103" s="24"/>
      <c r="T103" s="22"/>
    </row>
    <row r="104" spans="1:26" ht="23.1" customHeight="1" x14ac:dyDescent="0.5">
      <c r="A104" s="18">
        <v>26</v>
      </c>
      <c r="B104" s="18">
        <v>28413</v>
      </c>
      <c r="C104" s="5" t="s">
        <v>14</v>
      </c>
      <c r="D104" s="9" t="s">
        <v>464</v>
      </c>
      <c r="E104" s="8"/>
      <c r="F104" s="8"/>
      <c r="G104" s="8"/>
      <c r="H104" s="24"/>
      <c r="I104" s="24"/>
      <c r="J104" s="22"/>
      <c r="K104" s="22"/>
      <c r="L104" s="22"/>
      <c r="M104" s="10"/>
      <c r="N104" s="9"/>
      <c r="O104" s="8"/>
      <c r="P104" s="8"/>
      <c r="Q104" s="8"/>
      <c r="R104" s="24"/>
      <c r="S104" s="24"/>
      <c r="T104" s="22"/>
    </row>
    <row r="105" spans="1:26" ht="23.1" customHeight="1" x14ac:dyDescent="0.5">
      <c r="A105" s="22">
        <v>27</v>
      </c>
      <c r="B105" s="22">
        <v>28414</v>
      </c>
      <c r="C105" s="5" t="s">
        <v>14</v>
      </c>
      <c r="D105" s="9" t="s">
        <v>465</v>
      </c>
      <c r="E105" s="8"/>
      <c r="F105" s="28"/>
      <c r="G105" s="28"/>
      <c r="H105" s="22"/>
      <c r="I105" s="22"/>
      <c r="J105" s="22"/>
      <c r="K105" s="22"/>
      <c r="L105" s="22"/>
      <c r="M105" s="10"/>
      <c r="N105" s="9"/>
      <c r="O105" s="28"/>
      <c r="P105" s="28"/>
      <c r="Q105" s="28"/>
      <c r="R105" s="22"/>
      <c r="S105" s="22"/>
      <c r="T105" s="22"/>
    </row>
    <row r="106" spans="1:26" ht="23.1" customHeight="1" x14ac:dyDescent="0.5">
      <c r="A106" s="29" t="s">
        <v>15</v>
      </c>
      <c r="B106" s="30"/>
      <c r="H106" s="32"/>
      <c r="I106" s="32"/>
      <c r="J106" s="32"/>
      <c r="K106" s="32"/>
      <c r="L106" s="30"/>
      <c r="R106" s="32"/>
      <c r="S106" s="32"/>
      <c r="T106" s="32"/>
    </row>
    <row r="107" spans="1:26" ht="23.1" customHeight="1" x14ac:dyDescent="0.5">
      <c r="A107" s="209" t="s">
        <v>202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</row>
    <row r="108" spans="1:26" ht="23.1" customHeight="1" x14ac:dyDescent="0.5">
      <c r="A108" s="209" t="s">
        <v>203</v>
      </c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</row>
    <row r="109" spans="1:26" ht="23.1" customHeight="1" x14ac:dyDescent="0.5">
      <c r="A109" s="210" t="s">
        <v>552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</row>
    <row r="110" spans="1:26" ht="23.1" customHeight="1" x14ac:dyDescent="0.5">
      <c r="A110" s="210" t="s">
        <v>1386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</row>
    <row r="111" spans="1:26" ht="23.1" customHeight="1" x14ac:dyDescent="0.5">
      <c r="A111" s="211" t="s">
        <v>2164</v>
      </c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</row>
    <row r="112" spans="1:26" s="14" customFormat="1" ht="23.1" customHeight="1" x14ac:dyDescent="0.5">
      <c r="A112" s="214" t="s">
        <v>1381</v>
      </c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W112" s="14" t="s">
        <v>183</v>
      </c>
      <c r="X112" s="38">
        <f>COUNTIF(C187:C213:M187:M213,"นาย")</f>
        <v>12</v>
      </c>
      <c r="Y112" s="38">
        <f>COUNTIF(C187:C213:M187:M213,"น.ส.")</f>
        <v>24</v>
      </c>
      <c r="Z112" s="38">
        <f t="shared" ref="Z112" si="3">SUM(X112:Y112)</f>
        <v>36</v>
      </c>
    </row>
    <row r="113" spans="1:20" ht="23.1" customHeight="1" x14ac:dyDescent="0.5">
      <c r="A113" s="15" t="s">
        <v>7</v>
      </c>
      <c r="B113" s="15" t="s">
        <v>7</v>
      </c>
      <c r="C113" s="212" t="s">
        <v>3</v>
      </c>
      <c r="D113" s="215"/>
      <c r="E113" s="212" t="s">
        <v>5</v>
      </c>
      <c r="F113" s="215"/>
      <c r="G113" s="215"/>
      <c r="H113" s="215"/>
      <c r="I113" s="215"/>
      <c r="J113" s="213"/>
      <c r="K113" s="15" t="s">
        <v>7</v>
      </c>
      <c r="L113" s="15" t="s">
        <v>7</v>
      </c>
      <c r="M113" s="212" t="s">
        <v>3</v>
      </c>
      <c r="N113" s="215"/>
      <c r="O113" s="212" t="s">
        <v>5</v>
      </c>
      <c r="P113" s="215"/>
      <c r="Q113" s="215"/>
      <c r="R113" s="215"/>
      <c r="S113" s="215"/>
      <c r="T113" s="213"/>
    </row>
    <row r="114" spans="1:20" ht="23.1" customHeight="1" x14ac:dyDescent="0.5">
      <c r="A114" s="16" t="s">
        <v>6</v>
      </c>
      <c r="B114" s="16" t="s">
        <v>4</v>
      </c>
      <c r="C114" s="207"/>
      <c r="D114" s="216"/>
      <c r="E114" s="17" t="s">
        <v>553</v>
      </c>
      <c r="F114" s="17" t="s">
        <v>8</v>
      </c>
      <c r="G114" s="17" t="s">
        <v>554</v>
      </c>
      <c r="H114" s="17" t="s">
        <v>10</v>
      </c>
      <c r="I114" s="13" t="s">
        <v>2</v>
      </c>
      <c r="J114" s="13" t="s">
        <v>9</v>
      </c>
      <c r="K114" s="16" t="s">
        <v>6</v>
      </c>
      <c r="L114" s="16" t="s">
        <v>4</v>
      </c>
      <c r="M114" s="207"/>
      <c r="N114" s="216"/>
      <c r="O114" s="17" t="s">
        <v>553</v>
      </c>
      <c r="P114" s="17" t="s">
        <v>8</v>
      </c>
      <c r="Q114" s="17" t="s">
        <v>554</v>
      </c>
      <c r="R114" s="17" t="s">
        <v>10</v>
      </c>
      <c r="S114" s="13" t="s">
        <v>2</v>
      </c>
      <c r="T114" s="13" t="s">
        <v>9</v>
      </c>
    </row>
    <row r="115" spans="1:20" ht="23.1" customHeight="1" x14ac:dyDescent="0.5">
      <c r="A115" s="18">
        <v>1</v>
      </c>
      <c r="B115" s="18">
        <v>26934</v>
      </c>
      <c r="C115" s="5" t="s">
        <v>13</v>
      </c>
      <c r="D115" s="9" t="s">
        <v>120</v>
      </c>
      <c r="E115" s="19"/>
      <c r="F115" s="19"/>
      <c r="G115" s="19"/>
      <c r="H115" s="20"/>
      <c r="I115" s="20"/>
      <c r="J115" s="18"/>
      <c r="K115" s="21">
        <v>28</v>
      </c>
      <c r="L115" s="22">
        <v>26963</v>
      </c>
      <c r="M115" s="5" t="s">
        <v>14</v>
      </c>
      <c r="N115" s="9" t="s">
        <v>130</v>
      </c>
      <c r="O115" s="19"/>
      <c r="P115" s="19"/>
      <c r="Q115" s="19"/>
      <c r="R115" s="20"/>
      <c r="S115" s="20"/>
      <c r="T115" s="18"/>
    </row>
    <row r="116" spans="1:20" ht="23.1" customHeight="1" x14ac:dyDescent="0.5">
      <c r="A116" s="22">
        <v>2</v>
      </c>
      <c r="B116" s="18">
        <v>26788</v>
      </c>
      <c r="C116" s="5" t="s">
        <v>13</v>
      </c>
      <c r="D116" s="9" t="s">
        <v>1265</v>
      </c>
      <c r="E116" s="8"/>
      <c r="F116" s="8"/>
      <c r="G116" s="8"/>
      <c r="H116" s="24"/>
      <c r="I116" s="24"/>
      <c r="J116" s="22"/>
      <c r="K116" s="21">
        <v>29</v>
      </c>
      <c r="L116" s="22">
        <v>28430</v>
      </c>
      <c r="M116" s="5" t="s">
        <v>14</v>
      </c>
      <c r="N116" s="8" t="s">
        <v>534</v>
      </c>
      <c r="O116" s="8"/>
      <c r="P116" s="8"/>
      <c r="Q116" s="8"/>
      <c r="R116" s="24"/>
      <c r="S116" s="24"/>
      <c r="T116" s="22"/>
    </row>
    <row r="117" spans="1:20" ht="23.1" customHeight="1" x14ac:dyDescent="0.5">
      <c r="A117" s="22">
        <v>3</v>
      </c>
      <c r="B117" s="18">
        <v>26756</v>
      </c>
      <c r="C117" s="2" t="s">
        <v>13</v>
      </c>
      <c r="D117" s="8" t="s">
        <v>26</v>
      </c>
      <c r="E117" s="8"/>
      <c r="F117" s="8"/>
      <c r="G117" s="8"/>
      <c r="H117" s="24"/>
      <c r="I117" s="24"/>
      <c r="J117" s="22"/>
      <c r="K117" s="21">
        <v>30</v>
      </c>
      <c r="L117" s="22">
        <v>26782</v>
      </c>
      <c r="M117" s="5" t="s">
        <v>14</v>
      </c>
      <c r="N117" s="8" t="s">
        <v>54</v>
      </c>
      <c r="O117" s="8"/>
      <c r="P117" s="8"/>
      <c r="Q117" s="8"/>
      <c r="R117" s="24"/>
      <c r="S117" s="24"/>
      <c r="T117" s="22"/>
    </row>
    <row r="118" spans="1:20" ht="23.1" customHeight="1" x14ac:dyDescent="0.5">
      <c r="A118" s="18">
        <v>4</v>
      </c>
      <c r="B118" s="18">
        <v>28420</v>
      </c>
      <c r="C118" s="2" t="s">
        <v>13</v>
      </c>
      <c r="D118" s="8" t="s">
        <v>469</v>
      </c>
      <c r="E118" s="8"/>
      <c r="F118" s="8"/>
      <c r="G118" s="8"/>
      <c r="H118" s="24"/>
      <c r="I118" s="24"/>
      <c r="J118" s="22"/>
      <c r="K118" s="21">
        <v>31</v>
      </c>
      <c r="L118" s="22">
        <v>26783</v>
      </c>
      <c r="M118" s="5" t="s">
        <v>14</v>
      </c>
      <c r="N118" s="8" t="s">
        <v>36</v>
      </c>
      <c r="O118" s="8"/>
      <c r="P118" s="8"/>
      <c r="Q118" s="8"/>
      <c r="R118" s="24"/>
      <c r="S118" s="24"/>
      <c r="T118" s="22"/>
    </row>
    <row r="119" spans="1:20" ht="23.1" customHeight="1" x14ac:dyDescent="0.5">
      <c r="A119" s="22">
        <v>5</v>
      </c>
      <c r="B119" s="18">
        <v>28422</v>
      </c>
      <c r="C119" s="5" t="s">
        <v>13</v>
      </c>
      <c r="D119" s="9" t="s">
        <v>470</v>
      </c>
      <c r="E119" s="8"/>
      <c r="F119" s="8"/>
      <c r="G119" s="8"/>
      <c r="H119" s="24"/>
      <c r="I119" s="24"/>
      <c r="J119" s="22"/>
      <c r="K119" s="21">
        <v>32</v>
      </c>
      <c r="L119" s="22">
        <v>28431</v>
      </c>
      <c r="M119" s="5" t="s">
        <v>14</v>
      </c>
      <c r="N119" s="8" t="s">
        <v>478</v>
      </c>
      <c r="O119" s="8"/>
      <c r="P119" s="8"/>
      <c r="Q119" s="8"/>
      <c r="R119" s="24"/>
      <c r="S119" s="24"/>
      <c r="T119" s="22"/>
    </row>
    <row r="120" spans="1:20" ht="23.1" customHeight="1" x14ac:dyDescent="0.5">
      <c r="A120" s="18">
        <v>6</v>
      </c>
      <c r="B120" s="18">
        <v>26828</v>
      </c>
      <c r="C120" s="5" t="s">
        <v>13</v>
      </c>
      <c r="D120" s="9" t="s">
        <v>59</v>
      </c>
      <c r="E120" s="8"/>
      <c r="F120" s="8"/>
      <c r="G120" s="8"/>
      <c r="H120" s="24"/>
      <c r="I120" s="24"/>
      <c r="J120" s="22"/>
      <c r="K120" s="21">
        <v>33</v>
      </c>
      <c r="L120" s="22">
        <v>28432</v>
      </c>
      <c r="M120" s="5" t="s">
        <v>14</v>
      </c>
      <c r="N120" s="8" t="s">
        <v>479</v>
      </c>
      <c r="O120" s="8"/>
      <c r="P120" s="8"/>
      <c r="Q120" s="8"/>
      <c r="R120" s="24"/>
      <c r="S120" s="24"/>
      <c r="T120" s="22"/>
    </row>
    <row r="121" spans="1:20" ht="23.1" customHeight="1" x14ac:dyDescent="0.5">
      <c r="A121" s="22">
        <v>7</v>
      </c>
      <c r="B121" s="18">
        <v>26908</v>
      </c>
      <c r="C121" s="5" t="s">
        <v>13</v>
      </c>
      <c r="D121" s="9" t="s">
        <v>104</v>
      </c>
      <c r="E121" s="8"/>
      <c r="F121" s="8"/>
      <c r="G121" s="8"/>
      <c r="H121" s="24"/>
      <c r="I121" s="24"/>
      <c r="J121" s="22"/>
      <c r="K121" s="21">
        <v>34</v>
      </c>
      <c r="L121" s="22">
        <v>28433</v>
      </c>
      <c r="M121" s="5" t="s">
        <v>14</v>
      </c>
      <c r="N121" s="8" t="s">
        <v>1266</v>
      </c>
      <c r="O121" s="8"/>
      <c r="P121" s="8"/>
      <c r="Q121" s="8"/>
      <c r="R121" s="24"/>
      <c r="S121" s="24"/>
      <c r="T121" s="22"/>
    </row>
    <row r="122" spans="1:20" ht="23.1" customHeight="1" x14ac:dyDescent="0.5">
      <c r="A122" s="22">
        <v>8</v>
      </c>
      <c r="B122" s="18">
        <v>26911</v>
      </c>
      <c r="C122" s="2" t="s">
        <v>13</v>
      </c>
      <c r="D122" s="8" t="s">
        <v>106</v>
      </c>
      <c r="E122" s="8"/>
      <c r="F122" s="8"/>
      <c r="G122" s="8"/>
      <c r="H122" s="24"/>
      <c r="I122" s="24"/>
      <c r="J122" s="22"/>
      <c r="K122" s="21">
        <v>35</v>
      </c>
      <c r="L122" s="22">
        <v>27619</v>
      </c>
      <c r="M122" s="5" t="s">
        <v>14</v>
      </c>
      <c r="N122" s="8" t="s">
        <v>504</v>
      </c>
      <c r="O122" s="8"/>
      <c r="P122" s="8"/>
      <c r="Q122" s="8"/>
      <c r="R122" s="24"/>
      <c r="S122" s="24"/>
      <c r="T122" s="22"/>
    </row>
    <row r="123" spans="1:20" ht="23.1" customHeight="1" x14ac:dyDescent="0.5">
      <c r="A123" s="18">
        <v>9</v>
      </c>
      <c r="B123" s="18">
        <v>26949</v>
      </c>
      <c r="C123" s="2" t="s">
        <v>13</v>
      </c>
      <c r="D123" s="8" t="s">
        <v>124</v>
      </c>
      <c r="E123" s="8"/>
      <c r="F123" s="8"/>
      <c r="G123" s="8"/>
      <c r="H123" s="24"/>
      <c r="I123" s="24"/>
      <c r="J123" s="22"/>
      <c r="K123" s="21">
        <v>36</v>
      </c>
      <c r="L123" s="22">
        <v>28999</v>
      </c>
      <c r="M123" s="5" t="s">
        <v>13</v>
      </c>
      <c r="N123" s="8" t="s">
        <v>2172</v>
      </c>
      <c r="O123" s="8"/>
      <c r="P123" s="24"/>
      <c r="Q123" s="8"/>
      <c r="R123" s="24"/>
      <c r="S123" s="24"/>
      <c r="T123" s="22"/>
    </row>
    <row r="124" spans="1:20" ht="23.1" customHeight="1" x14ac:dyDescent="0.5">
      <c r="A124" s="22">
        <v>10</v>
      </c>
      <c r="B124" s="18">
        <v>26798</v>
      </c>
      <c r="C124" s="5" t="s">
        <v>13</v>
      </c>
      <c r="D124" s="9" t="s">
        <v>44</v>
      </c>
      <c r="E124" s="8"/>
      <c r="F124" s="8"/>
      <c r="G124" s="8"/>
      <c r="H124" s="24"/>
      <c r="I124" s="24"/>
      <c r="J124" s="22"/>
      <c r="K124" s="25"/>
      <c r="L124" s="22"/>
      <c r="M124" s="5"/>
      <c r="N124" s="8"/>
      <c r="O124" s="8"/>
      <c r="P124" s="8"/>
      <c r="Q124" s="8"/>
      <c r="R124" s="24"/>
      <c r="S124" s="24"/>
      <c r="T124" s="22"/>
    </row>
    <row r="125" spans="1:20" ht="23.1" customHeight="1" x14ac:dyDescent="0.5">
      <c r="A125" s="18">
        <v>11</v>
      </c>
      <c r="B125" s="18">
        <v>26875</v>
      </c>
      <c r="C125" s="5" t="s">
        <v>13</v>
      </c>
      <c r="D125" s="9" t="s">
        <v>85</v>
      </c>
      <c r="E125" s="8"/>
      <c r="F125" s="8"/>
      <c r="G125" s="8"/>
      <c r="H125" s="24"/>
      <c r="I125" s="24"/>
      <c r="J125" s="22"/>
      <c r="K125" s="18"/>
      <c r="L125" s="22"/>
      <c r="M125" s="5"/>
      <c r="N125" s="9" t="s">
        <v>1267</v>
      </c>
      <c r="O125" s="8"/>
      <c r="P125" s="8"/>
      <c r="Q125" s="8"/>
      <c r="R125" s="24"/>
      <c r="S125" s="24"/>
      <c r="T125" s="22"/>
    </row>
    <row r="126" spans="1:20" ht="23.1" customHeight="1" x14ac:dyDescent="0.5">
      <c r="A126" s="22">
        <v>12</v>
      </c>
      <c r="B126" s="18">
        <v>26953</v>
      </c>
      <c r="C126" s="5" t="s">
        <v>14</v>
      </c>
      <c r="D126" s="9" t="s">
        <v>171</v>
      </c>
      <c r="E126" s="8"/>
      <c r="F126" s="8"/>
      <c r="G126" s="8"/>
      <c r="H126" s="24"/>
      <c r="I126" s="24"/>
      <c r="J126" s="22"/>
      <c r="K126" s="25"/>
      <c r="L126" s="22"/>
      <c r="M126" s="5"/>
      <c r="N126" s="9" t="s">
        <v>1267</v>
      </c>
      <c r="O126" s="8"/>
      <c r="P126" s="8"/>
      <c r="Q126" s="8"/>
      <c r="R126" s="24"/>
      <c r="S126" s="24"/>
      <c r="T126" s="22"/>
    </row>
    <row r="127" spans="1:20" ht="23.1" customHeight="1" x14ac:dyDescent="0.5">
      <c r="A127" s="22">
        <v>13</v>
      </c>
      <c r="B127" s="18">
        <v>28424</v>
      </c>
      <c r="C127" s="5" t="s">
        <v>14</v>
      </c>
      <c r="D127" s="9" t="s">
        <v>471</v>
      </c>
      <c r="E127" s="8"/>
      <c r="F127" s="8"/>
      <c r="G127" s="8"/>
      <c r="H127" s="24"/>
      <c r="I127" s="24"/>
      <c r="J127" s="22"/>
      <c r="K127" s="18"/>
      <c r="L127" s="22"/>
      <c r="M127" s="10"/>
      <c r="N127" s="9"/>
      <c r="O127" s="8"/>
      <c r="P127" s="8"/>
      <c r="Q127" s="8"/>
      <c r="R127" s="24"/>
      <c r="S127" s="24"/>
      <c r="T127" s="22"/>
    </row>
    <row r="128" spans="1:20" ht="23.1" customHeight="1" x14ac:dyDescent="0.5">
      <c r="A128" s="18">
        <v>14</v>
      </c>
      <c r="B128" s="18">
        <v>26983</v>
      </c>
      <c r="C128" s="5" t="s">
        <v>14</v>
      </c>
      <c r="D128" s="9" t="s">
        <v>139</v>
      </c>
      <c r="E128" s="8"/>
      <c r="F128" s="8"/>
      <c r="G128" s="8"/>
      <c r="H128" s="24"/>
      <c r="I128" s="24"/>
      <c r="J128" s="22"/>
      <c r="K128" s="25"/>
      <c r="L128" s="22"/>
      <c r="M128" s="10"/>
      <c r="N128" s="9"/>
      <c r="O128" s="8"/>
      <c r="P128" s="8"/>
      <c r="Q128" s="8"/>
      <c r="R128" s="24"/>
      <c r="S128" s="24"/>
      <c r="T128" s="22"/>
    </row>
    <row r="129" spans="1:20" ht="23.1" customHeight="1" x14ac:dyDescent="0.5">
      <c r="A129" s="22">
        <v>15</v>
      </c>
      <c r="B129" s="18">
        <v>26884</v>
      </c>
      <c r="C129" s="5" t="s">
        <v>14</v>
      </c>
      <c r="D129" s="9" t="s">
        <v>89</v>
      </c>
      <c r="E129" s="8"/>
      <c r="F129" s="8"/>
      <c r="G129" s="8"/>
      <c r="H129" s="24"/>
      <c r="I129" s="24"/>
      <c r="J129" s="22"/>
      <c r="K129" s="18"/>
      <c r="L129" s="22"/>
      <c r="M129" s="10"/>
      <c r="N129" s="9"/>
      <c r="O129" s="8"/>
      <c r="P129" s="8"/>
      <c r="Q129" s="8"/>
      <c r="R129" s="24"/>
      <c r="S129" s="24"/>
      <c r="T129" s="22"/>
    </row>
    <row r="130" spans="1:20" ht="23.1" customHeight="1" x14ac:dyDescent="0.5">
      <c r="A130" s="18">
        <v>16</v>
      </c>
      <c r="B130" s="18">
        <v>27025</v>
      </c>
      <c r="C130" s="5" t="s">
        <v>14</v>
      </c>
      <c r="D130" s="9" t="s">
        <v>472</v>
      </c>
      <c r="E130" s="8"/>
      <c r="F130" s="8"/>
      <c r="G130" s="8"/>
      <c r="H130" s="24"/>
      <c r="I130" s="24"/>
      <c r="J130" s="22"/>
      <c r="K130" s="25"/>
      <c r="L130" s="22"/>
      <c r="N130" s="9"/>
      <c r="O130" s="8"/>
      <c r="P130" s="8"/>
      <c r="Q130" s="8"/>
      <c r="R130" s="24"/>
      <c r="S130" s="24"/>
      <c r="T130" s="22"/>
    </row>
    <row r="131" spans="1:20" ht="23.1" customHeight="1" x14ac:dyDescent="0.5">
      <c r="A131" s="22">
        <v>17</v>
      </c>
      <c r="B131" s="18">
        <v>28425</v>
      </c>
      <c r="C131" s="5" t="s">
        <v>14</v>
      </c>
      <c r="D131" s="9" t="s">
        <v>473</v>
      </c>
      <c r="E131" s="8"/>
      <c r="F131" s="8"/>
      <c r="G131" s="8"/>
      <c r="H131" s="24"/>
      <c r="I131" s="24"/>
      <c r="J131" s="22"/>
      <c r="K131" s="18"/>
      <c r="L131" s="22"/>
      <c r="M131" s="10"/>
      <c r="N131" s="9"/>
      <c r="O131" s="8"/>
      <c r="P131" s="8"/>
      <c r="Q131" s="8"/>
      <c r="R131" s="24"/>
      <c r="S131" s="24"/>
      <c r="T131" s="22"/>
    </row>
    <row r="132" spans="1:20" ht="23.1" customHeight="1" x14ac:dyDescent="0.5">
      <c r="A132" s="22">
        <v>18</v>
      </c>
      <c r="B132" s="18">
        <v>26958</v>
      </c>
      <c r="C132" s="5" t="s">
        <v>14</v>
      </c>
      <c r="D132" s="9" t="s">
        <v>127</v>
      </c>
      <c r="E132" s="8"/>
      <c r="F132" s="8"/>
      <c r="G132" s="8"/>
      <c r="H132" s="24"/>
      <c r="I132" s="24"/>
      <c r="J132" s="22"/>
      <c r="K132" s="25"/>
      <c r="L132" s="22"/>
      <c r="M132" s="10"/>
      <c r="N132" s="9"/>
      <c r="O132" s="8"/>
      <c r="P132" s="8"/>
      <c r="Q132" s="8"/>
      <c r="R132" s="24"/>
      <c r="S132" s="24"/>
      <c r="T132" s="22"/>
    </row>
    <row r="133" spans="1:20" ht="23.1" customHeight="1" x14ac:dyDescent="0.5">
      <c r="A133" s="18">
        <v>19</v>
      </c>
      <c r="B133" s="18">
        <v>28426</v>
      </c>
      <c r="C133" s="5" t="s">
        <v>14</v>
      </c>
      <c r="D133" s="9" t="s">
        <v>474</v>
      </c>
      <c r="E133" s="8"/>
      <c r="F133" s="8"/>
      <c r="G133" s="8"/>
      <c r="H133" s="27"/>
      <c r="I133" s="27"/>
      <c r="J133" s="6"/>
      <c r="K133" s="18"/>
      <c r="L133" s="22"/>
      <c r="M133" s="10"/>
      <c r="N133" s="8"/>
      <c r="O133" s="8"/>
      <c r="P133" s="8"/>
      <c r="Q133" s="8"/>
      <c r="R133" s="27"/>
      <c r="S133" s="27"/>
      <c r="T133" s="6"/>
    </row>
    <row r="134" spans="1:20" ht="23.1" customHeight="1" x14ac:dyDescent="0.5">
      <c r="A134" s="22">
        <v>20</v>
      </c>
      <c r="B134" s="18">
        <v>26774</v>
      </c>
      <c r="C134" s="5" t="s">
        <v>14</v>
      </c>
      <c r="D134" s="9" t="s">
        <v>31</v>
      </c>
      <c r="E134" s="8"/>
      <c r="F134" s="8"/>
      <c r="G134" s="8"/>
      <c r="H134" s="24"/>
      <c r="I134" s="24"/>
      <c r="J134" s="22"/>
      <c r="K134" s="25"/>
      <c r="L134" s="22"/>
      <c r="M134" s="10"/>
      <c r="N134" s="9"/>
      <c r="O134" s="8"/>
      <c r="P134" s="8"/>
      <c r="Q134" s="8"/>
      <c r="R134" s="24"/>
      <c r="S134" s="24"/>
      <c r="T134" s="22"/>
    </row>
    <row r="135" spans="1:20" ht="23.1" customHeight="1" x14ac:dyDescent="0.5">
      <c r="A135" s="18">
        <v>21</v>
      </c>
      <c r="B135" s="18">
        <v>28427</v>
      </c>
      <c r="C135" s="5" t="s">
        <v>14</v>
      </c>
      <c r="D135" s="9" t="s">
        <v>475</v>
      </c>
      <c r="E135" s="8"/>
      <c r="F135" s="8"/>
      <c r="G135" s="8"/>
      <c r="H135" s="24"/>
      <c r="I135" s="24"/>
      <c r="J135" s="22"/>
      <c r="K135" s="18"/>
      <c r="L135" s="22"/>
      <c r="M135" s="10"/>
      <c r="N135" s="9"/>
      <c r="O135" s="8"/>
      <c r="P135" s="8"/>
      <c r="Q135" s="8"/>
      <c r="R135" s="24"/>
      <c r="S135" s="24"/>
      <c r="T135" s="22"/>
    </row>
    <row r="136" spans="1:20" ht="23.1" customHeight="1" x14ac:dyDescent="0.5">
      <c r="A136" s="22">
        <v>22</v>
      </c>
      <c r="B136" s="18">
        <v>26775</v>
      </c>
      <c r="C136" s="5" t="s">
        <v>14</v>
      </c>
      <c r="D136" s="9" t="s">
        <v>32</v>
      </c>
      <c r="E136" s="8"/>
      <c r="F136" s="8"/>
      <c r="G136" s="8"/>
      <c r="H136" s="24"/>
      <c r="I136" s="24"/>
      <c r="J136" s="22"/>
      <c r="K136" s="25"/>
      <c r="L136" s="22"/>
      <c r="M136" s="10"/>
      <c r="N136" s="9"/>
      <c r="O136" s="8"/>
      <c r="P136" s="8"/>
      <c r="Q136" s="8"/>
      <c r="R136" s="24"/>
      <c r="S136" s="24"/>
      <c r="T136" s="22"/>
    </row>
    <row r="137" spans="1:20" ht="23.1" customHeight="1" x14ac:dyDescent="0.5">
      <c r="A137" s="22">
        <v>23</v>
      </c>
      <c r="B137" s="18">
        <v>26923</v>
      </c>
      <c r="C137" s="5" t="s">
        <v>14</v>
      </c>
      <c r="D137" s="9" t="s">
        <v>112</v>
      </c>
      <c r="E137" s="8"/>
      <c r="F137" s="8"/>
      <c r="G137" s="8"/>
      <c r="H137" s="24"/>
      <c r="I137" s="24"/>
      <c r="J137" s="22"/>
      <c r="K137" s="18"/>
      <c r="L137" s="22"/>
      <c r="N137" s="9"/>
      <c r="O137" s="8"/>
      <c r="P137" s="8"/>
      <c r="Q137" s="8"/>
      <c r="R137" s="24"/>
      <c r="S137" s="24"/>
      <c r="T137" s="22"/>
    </row>
    <row r="138" spans="1:20" ht="23.1" customHeight="1" x14ac:dyDescent="0.5">
      <c r="A138" s="18">
        <v>24</v>
      </c>
      <c r="B138" s="18">
        <v>28428</v>
      </c>
      <c r="C138" s="2" t="s">
        <v>14</v>
      </c>
      <c r="D138" s="8" t="s">
        <v>476</v>
      </c>
      <c r="E138" s="8"/>
      <c r="F138" s="8"/>
      <c r="G138" s="8"/>
      <c r="H138" s="24"/>
      <c r="I138" s="24"/>
      <c r="J138" s="22"/>
      <c r="K138" s="22"/>
      <c r="L138" s="22"/>
      <c r="M138" s="10"/>
      <c r="N138" s="9"/>
      <c r="O138" s="8"/>
      <c r="P138" s="8"/>
      <c r="Q138" s="8"/>
      <c r="R138" s="24"/>
      <c r="S138" s="24"/>
      <c r="T138" s="22"/>
    </row>
    <row r="139" spans="1:20" ht="23.1" customHeight="1" x14ac:dyDescent="0.5">
      <c r="A139" s="22">
        <v>25</v>
      </c>
      <c r="B139" s="18">
        <v>26776</v>
      </c>
      <c r="C139" s="5" t="s">
        <v>14</v>
      </c>
      <c r="D139" s="9" t="s">
        <v>33</v>
      </c>
      <c r="E139" s="8"/>
      <c r="F139" s="8"/>
      <c r="G139" s="8"/>
      <c r="H139" s="24"/>
      <c r="I139" s="24"/>
      <c r="J139" s="22"/>
      <c r="K139" s="22"/>
      <c r="L139" s="22"/>
      <c r="M139" s="10"/>
      <c r="N139" s="8"/>
      <c r="O139" s="8"/>
      <c r="P139" s="8"/>
      <c r="Q139" s="8"/>
      <c r="R139" s="24"/>
      <c r="S139" s="24"/>
      <c r="T139" s="22"/>
    </row>
    <row r="140" spans="1:20" ht="23.1" customHeight="1" x14ac:dyDescent="0.5">
      <c r="A140" s="18">
        <v>26</v>
      </c>
      <c r="B140" s="18">
        <v>26925</v>
      </c>
      <c r="C140" s="5" t="s">
        <v>14</v>
      </c>
      <c r="D140" s="9" t="s">
        <v>113</v>
      </c>
      <c r="E140" s="8"/>
      <c r="F140" s="8"/>
      <c r="G140" s="8"/>
      <c r="H140" s="24"/>
      <c r="I140" s="24"/>
      <c r="J140" s="22"/>
      <c r="K140" s="22"/>
      <c r="L140" s="22"/>
      <c r="M140" s="10"/>
      <c r="N140" s="9"/>
      <c r="O140" s="8"/>
      <c r="P140" s="8"/>
      <c r="Q140" s="8"/>
      <c r="R140" s="24"/>
      <c r="S140" s="24"/>
      <c r="T140" s="22"/>
    </row>
    <row r="141" spans="1:20" ht="23.1" customHeight="1" x14ac:dyDescent="0.5">
      <c r="A141" s="22">
        <v>27</v>
      </c>
      <c r="B141" s="22">
        <v>28429</v>
      </c>
      <c r="C141" s="5" t="s">
        <v>14</v>
      </c>
      <c r="D141" s="9" t="s">
        <v>477</v>
      </c>
      <c r="E141" s="8"/>
      <c r="F141" s="28"/>
      <c r="G141" s="28"/>
      <c r="H141" s="22"/>
      <c r="I141" s="22"/>
      <c r="J141" s="22"/>
      <c r="K141" s="22"/>
      <c r="L141" s="22"/>
      <c r="M141" s="10"/>
      <c r="N141" s="9"/>
      <c r="O141" s="28"/>
      <c r="P141" s="28"/>
      <c r="Q141" s="28"/>
      <c r="R141" s="22"/>
      <c r="S141" s="22"/>
      <c r="T141" s="22"/>
    </row>
    <row r="142" spans="1:20" ht="23.1" customHeight="1" x14ac:dyDescent="0.5">
      <c r="A142" s="29" t="s">
        <v>15</v>
      </c>
      <c r="B142" s="30"/>
      <c r="H142" s="32"/>
      <c r="I142" s="32"/>
      <c r="J142" s="32"/>
      <c r="K142" s="32"/>
      <c r="L142" s="30"/>
      <c r="R142" s="32"/>
      <c r="S142" s="32"/>
      <c r="T142" s="32"/>
    </row>
    <row r="143" spans="1:20" ht="23.1" customHeight="1" x14ac:dyDescent="0.5">
      <c r="A143" s="209" t="s">
        <v>202</v>
      </c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</row>
    <row r="144" spans="1:20" ht="23.1" customHeight="1" x14ac:dyDescent="0.5">
      <c r="A144" s="209" t="s">
        <v>203</v>
      </c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</row>
    <row r="145" spans="1:26" ht="23.1" customHeight="1" x14ac:dyDescent="0.5">
      <c r="A145" s="210" t="s">
        <v>552</v>
      </c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</row>
    <row r="146" spans="1:26" ht="23.1" customHeight="1" x14ac:dyDescent="0.5">
      <c r="A146" s="210" t="s">
        <v>1386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</row>
    <row r="147" spans="1:26" ht="23.1" customHeight="1" x14ac:dyDescent="0.5">
      <c r="A147" s="211" t="s">
        <v>2165</v>
      </c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</row>
    <row r="148" spans="1:26" s="14" customFormat="1" ht="23.1" customHeight="1" x14ac:dyDescent="0.5">
      <c r="A148" s="214" t="s">
        <v>1381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W148" s="14" t="s">
        <v>183</v>
      </c>
      <c r="X148" s="38">
        <f>COUNTIF(C223:C246:M223:M249,"นาย")</f>
        <v>6</v>
      </c>
      <c r="Y148" s="38">
        <f>COUNTIF(C223:C246:M223:M249,"น.ส.")</f>
        <v>19</v>
      </c>
      <c r="Z148" s="38">
        <f t="shared" ref="Z148" si="4">SUM(X148:Y148)</f>
        <v>25</v>
      </c>
    </row>
    <row r="149" spans="1:26" ht="23.1" customHeight="1" x14ac:dyDescent="0.5">
      <c r="A149" s="15" t="s">
        <v>7</v>
      </c>
      <c r="B149" s="15" t="s">
        <v>7</v>
      </c>
      <c r="C149" s="212" t="s">
        <v>3</v>
      </c>
      <c r="D149" s="215"/>
      <c r="E149" s="212" t="s">
        <v>5</v>
      </c>
      <c r="F149" s="215"/>
      <c r="G149" s="215"/>
      <c r="H149" s="215"/>
      <c r="I149" s="215"/>
      <c r="J149" s="213"/>
      <c r="K149" s="15" t="s">
        <v>7</v>
      </c>
      <c r="L149" s="15" t="s">
        <v>7</v>
      </c>
      <c r="M149" s="212" t="s">
        <v>3</v>
      </c>
      <c r="N149" s="215"/>
      <c r="O149" s="212" t="s">
        <v>5</v>
      </c>
      <c r="P149" s="215"/>
      <c r="Q149" s="215"/>
      <c r="R149" s="215"/>
      <c r="S149" s="215"/>
      <c r="T149" s="213"/>
    </row>
    <row r="150" spans="1:26" ht="23.1" customHeight="1" x14ac:dyDescent="0.5">
      <c r="A150" s="16" t="s">
        <v>6</v>
      </c>
      <c r="B150" s="16" t="s">
        <v>4</v>
      </c>
      <c r="C150" s="207"/>
      <c r="D150" s="216"/>
      <c r="E150" s="17" t="s">
        <v>553</v>
      </c>
      <c r="F150" s="17" t="s">
        <v>8</v>
      </c>
      <c r="G150" s="17" t="s">
        <v>554</v>
      </c>
      <c r="H150" s="17" t="s">
        <v>10</v>
      </c>
      <c r="I150" s="13" t="s">
        <v>2</v>
      </c>
      <c r="J150" s="13" t="s">
        <v>9</v>
      </c>
      <c r="K150" s="16" t="s">
        <v>6</v>
      </c>
      <c r="L150" s="16" t="s">
        <v>4</v>
      </c>
      <c r="M150" s="207"/>
      <c r="N150" s="216"/>
      <c r="O150" s="17" t="s">
        <v>553</v>
      </c>
      <c r="P150" s="17" t="s">
        <v>8</v>
      </c>
      <c r="Q150" s="17" t="s">
        <v>554</v>
      </c>
      <c r="R150" s="17" t="s">
        <v>10</v>
      </c>
      <c r="S150" s="13" t="s">
        <v>2</v>
      </c>
      <c r="T150" s="13" t="s">
        <v>9</v>
      </c>
    </row>
    <row r="151" spans="1:26" ht="23.1" customHeight="1" x14ac:dyDescent="0.5">
      <c r="A151" s="18">
        <v>1</v>
      </c>
      <c r="B151" s="18">
        <v>26897</v>
      </c>
      <c r="C151" s="5" t="s">
        <v>13</v>
      </c>
      <c r="D151" s="9" t="s">
        <v>99</v>
      </c>
      <c r="E151" s="19"/>
      <c r="F151" s="19"/>
      <c r="G151" s="19"/>
      <c r="H151" s="20"/>
      <c r="I151" s="20"/>
      <c r="J151" s="18"/>
      <c r="K151" s="21">
        <v>28</v>
      </c>
      <c r="L151" s="22">
        <v>28443</v>
      </c>
      <c r="M151" s="5" t="s">
        <v>14</v>
      </c>
      <c r="N151" s="9" t="s">
        <v>488</v>
      </c>
      <c r="O151" s="19"/>
      <c r="P151" s="19"/>
      <c r="Q151" s="19"/>
      <c r="R151" s="20"/>
      <c r="S151" s="20"/>
      <c r="T151" s="18"/>
    </row>
    <row r="152" spans="1:26" ht="23.1" customHeight="1" x14ac:dyDescent="0.5">
      <c r="A152" s="22">
        <v>2</v>
      </c>
      <c r="B152" s="18">
        <v>28434</v>
      </c>
      <c r="C152" s="5" t="s">
        <v>13</v>
      </c>
      <c r="D152" s="9" t="s">
        <v>1268</v>
      </c>
      <c r="E152" s="8"/>
      <c r="F152" s="8"/>
      <c r="G152" s="8"/>
      <c r="H152" s="24"/>
      <c r="I152" s="24"/>
      <c r="J152" s="22"/>
      <c r="K152" s="21">
        <v>29</v>
      </c>
      <c r="L152" s="22">
        <v>26854</v>
      </c>
      <c r="M152" s="5" t="s">
        <v>14</v>
      </c>
      <c r="N152" s="8" t="s">
        <v>74</v>
      </c>
      <c r="O152" s="8"/>
      <c r="P152" s="8"/>
      <c r="Q152" s="8"/>
      <c r="R152" s="24"/>
      <c r="S152" s="24"/>
      <c r="T152" s="22"/>
    </row>
    <row r="153" spans="1:26" ht="23.1" customHeight="1" x14ac:dyDescent="0.5">
      <c r="A153" s="22">
        <v>3</v>
      </c>
      <c r="B153" s="18">
        <v>26939</v>
      </c>
      <c r="C153" s="2" t="s">
        <v>13</v>
      </c>
      <c r="D153" s="8" t="s">
        <v>122</v>
      </c>
      <c r="E153" s="8"/>
      <c r="F153" s="8"/>
      <c r="G153" s="8"/>
      <c r="H153" s="24"/>
      <c r="I153" s="24"/>
      <c r="J153" s="22"/>
      <c r="K153" s="21">
        <v>30</v>
      </c>
      <c r="L153" s="22">
        <v>26894</v>
      </c>
      <c r="M153" s="5" t="s">
        <v>14</v>
      </c>
      <c r="N153" s="8" t="s">
        <v>95</v>
      </c>
      <c r="O153" s="8"/>
      <c r="P153" s="8"/>
      <c r="Q153" s="8"/>
      <c r="R153" s="24"/>
      <c r="S153" s="24"/>
      <c r="T153" s="22"/>
    </row>
    <row r="154" spans="1:26" ht="23.1" customHeight="1" x14ac:dyDescent="0.5">
      <c r="A154" s="18">
        <v>4</v>
      </c>
      <c r="B154" s="18">
        <v>28435</v>
      </c>
      <c r="C154" s="2" t="s">
        <v>13</v>
      </c>
      <c r="D154" s="8" t="s">
        <v>480</v>
      </c>
      <c r="E154" s="8"/>
      <c r="F154" s="8"/>
      <c r="G154" s="8"/>
      <c r="H154" s="24"/>
      <c r="I154" s="24"/>
      <c r="J154" s="22"/>
      <c r="K154" s="21">
        <v>31</v>
      </c>
      <c r="L154" s="22">
        <v>26964</v>
      </c>
      <c r="M154" s="5" t="s">
        <v>14</v>
      </c>
      <c r="N154" s="9" t="s">
        <v>131</v>
      </c>
      <c r="O154" s="8"/>
      <c r="P154" s="8"/>
      <c r="Q154" s="8"/>
      <c r="R154" s="24"/>
      <c r="S154" s="24"/>
      <c r="T154" s="22"/>
    </row>
    <row r="155" spans="1:26" ht="23.1" customHeight="1" x14ac:dyDescent="0.5">
      <c r="A155" s="22">
        <v>5</v>
      </c>
      <c r="B155" s="18">
        <v>26943</v>
      </c>
      <c r="C155" s="5" t="s">
        <v>13</v>
      </c>
      <c r="D155" s="9" t="s">
        <v>1269</v>
      </c>
      <c r="E155" s="8"/>
      <c r="F155" s="8"/>
      <c r="G155" s="8"/>
      <c r="H155" s="24"/>
      <c r="I155" s="24"/>
      <c r="J155" s="22"/>
      <c r="K155" s="21">
        <v>32</v>
      </c>
      <c r="L155" s="22">
        <v>26821</v>
      </c>
      <c r="M155" s="5" t="s">
        <v>14</v>
      </c>
      <c r="N155" s="9" t="s">
        <v>55</v>
      </c>
      <c r="O155" s="8"/>
      <c r="P155" s="8"/>
      <c r="Q155" s="8"/>
      <c r="R155" s="24"/>
      <c r="S155" s="24"/>
      <c r="T155" s="22"/>
    </row>
    <row r="156" spans="1:26" ht="23.1" customHeight="1" x14ac:dyDescent="0.5">
      <c r="A156" s="18">
        <v>6</v>
      </c>
      <c r="B156" s="18">
        <v>26944</v>
      </c>
      <c r="C156" s="5" t="s">
        <v>13</v>
      </c>
      <c r="D156" s="9" t="s">
        <v>1270</v>
      </c>
      <c r="E156" s="8"/>
      <c r="F156" s="8"/>
      <c r="G156" s="8"/>
      <c r="H156" s="24"/>
      <c r="I156" s="24"/>
      <c r="J156" s="22"/>
      <c r="K156" s="21">
        <v>33</v>
      </c>
      <c r="L156" s="22">
        <v>26928</v>
      </c>
      <c r="M156" s="5" t="s">
        <v>14</v>
      </c>
      <c r="N156" s="9" t="s">
        <v>114</v>
      </c>
      <c r="O156" s="8"/>
      <c r="P156" s="8"/>
      <c r="Q156" s="8"/>
      <c r="R156" s="24"/>
      <c r="S156" s="24"/>
      <c r="T156" s="22"/>
    </row>
    <row r="157" spans="1:26" ht="23.1" customHeight="1" x14ac:dyDescent="0.5">
      <c r="A157" s="22">
        <v>7</v>
      </c>
      <c r="B157" s="18">
        <v>26794</v>
      </c>
      <c r="C157" s="5" t="s">
        <v>13</v>
      </c>
      <c r="D157" s="9" t="s">
        <v>1271</v>
      </c>
      <c r="E157" s="8"/>
      <c r="F157" s="8"/>
      <c r="G157" s="8"/>
      <c r="H157" s="24"/>
      <c r="I157" s="24"/>
      <c r="J157" s="22"/>
      <c r="K157" s="21">
        <v>34</v>
      </c>
      <c r="L157" s="22">
        <v>26841</v>
      </c>
      <c r="M157" s="5" t="s">
        <v>14</v>
      </c>
      <c r="N157" s="8" t="s">
        <v>66</v>
      </c>
      <c r="O157" s="8"/>
      <c r="P157" s="8"/>
      <c r="Q157" s="8"/>
      <c r="R157" s="24"/>
      <c r="S157" s="24"/>
      <c r="T157" s="22"/>
    </row>
    <row r="158" spans="1:26" ht="23.1" customHeight="1" x14ac:dyDescent="0.5">
      <c r="A158" s="22">
        <v>8</v>
      </c>
      <c r="B158" s="18">
        <v>28436</v>
      </c>
      <c r="C158" s="2" t="s">
        <v>13</v>
      </c>
      <c r="D158" s="8" t="s">
        <v>481</v>
      </c>
      <c r="E158" s="8"/>
      <c r="F158" s="8"/>
      <c r="G158" s="8"/>
      <c r="H158" s="24"/>
      <c r="I158" s="24"/>
      <c r="J158" s="22"/>
      <c r="K158" s="18"/>
      <c r="L158" s="22"/>
      <c r="M158" s="5"/>
      <c r="N158" s="9"/>
      <c r="O158" s="8"/>
      <c r="P158" s="8"/>
      <c r="Q158" s="8"/>
      <c r="R158" s="24"/>
      <c r="S158" s="24"/>
      <c r="T158" s="22"/>
    </row>
    <row r="159" spans="1:26" ht="23.1" customHeight="1" x14ac:dyDescent="0.5">
      <c r="A159" s="18">
        <v>9</v>
      </c>
      <c r="B159" s="18">
        <v>27604</v>
      </c>
      <c r="C159" s="2" t="s">
        <v>13</v>
      </c>
      <c r="D159" s="8" t="s">
        <v>199</v>
      </c>
      <c r="E159" s="8"/>
      <c r="F159" s="8"/>
      <c r="G159" s="8"/>
      <c r="H159" s="24"/>
      <c r="I159" s="24"/>
      <c r="J159" s="22"/>
      <c r="K159" s="25"/>
      <c r="L159" s="22"/>
      <c r="M159" s="5"/>
      <c r="N159" s="9"/>
      <c r="O159" s="8"/>
      <c r="P159" s="8"/>
      <c r="Q159" s="8"/>
      <c r="R159" s="24"/>
      <c r="S159" s="24"/>
      <c r="T159" s="22"/>
    </row>
    <row r="160" spans="1:26" ht="23.1" customHeight="1" x14ac:dyDescent="0.5">
      <c r="A160" s="22">
        <v>10</v>
      </c>
      <c r="B160" s="18">
        <v>26874</v>
      </c>
      <c r="C160" s="5" t="s">
        <v>13</v>
      </c>
      <c r="D160" s="9" t="s">
        <v>84</v>
      </c>
      <c r="E160" s="8"/>
      <c r="F160" s="8"/>
      <c r="G160" s="8"/>
      <c r="H160" s="24"/>
      <c r="I160" s="24"/>
      <c r="J160" s="22"/>
      <c r="K160" s="18"/>
      <c r="L160" s="22"/>
      <c r="M160" s="10"/>
      <c r="N160" s="9"/>
      <c r="O160" s="8"/>
      <c r="P160" s="8"/>
      <c r="Q160" s="8"/>
      <c r="R160" s="24"/>
      <c r="S160" s="24"/>
      <c r="T160" s="22"/>
    </row>
    <row r="161" spans="1:20" ht="23.1" customHeight="1" x14ac:dyDescent="0.5">
      <c r="A161" s="18">
        <v>11</v>
      </c>
      <c r="B161" s="18">
        <v>26800</v>
      </c>
      <c r="C161" s="5" t="s">
        <v>13</v>
      </c>
      <c r="D161" s="9" t="s">
        <v>45</v>
      </c>
      <c r="E161" s="8"/>
      <c r="F161" s="8"/>
      <c r="G161" s="8"/>
      <c r="H161" s="24"/>
      <c r="I161" s="24"/>
      <c r="J161" s="22"/>
      <c r="K161" s="25"/>
      <c r="L161" s="22"/>
      <c r="M161" s="10"/>
      <c r="N161" s="9"/>
      <c r="O161" s="8"/>
      <c r="P161" s="8"/>
      <c r="Q161" s="8"/>
      <c r="R161" s="24"/>
      <c r="S161" s="24"/>
      <c r="T161" s="22"/>
    </row>
    <row r="162" spans="1:20" ht="23.1" customHeight="1" x14ac:dyDescent="0.5">
      <c r="A162" s="22">
        <v>12</v>
      </c>
      <c r="B162" s="18">
        <v>26951</v>
      </c>
      <c r="C162" s="5" t="s">
        <v>13</v>
      </c>
      <c r="D162" s="9" t="s">
        <v>132</v>
      </c>
      <c r="E162" s="8"/>
      <c r="F162" s="8"/>
      <c r="G162" s="8"/>
      <c r="H162" s="24"/>
      <c r="I162" s="24"/>
      <c r="J162" s="22"/>
      <c r="K162" s="18"/>
      <c r="L162" s="22"/>
      <c r="M162" s="10"/>
      <c r="N162" s="9"/>
      <c r="O162" s="8"/>
      <c r="P162" s="8"/>
      <c r="Q162" s="8"/>
      <c r="R162" s="24"/>
      <c r="S162" s="24"/>
      <c r="T162" s="22"/>
    </row>
    <row r="163" spans="1:20" ht="23.1" customHeight="1" x14ac:dyDescent="0.5">
      <c r="A163" s="22">
        <v>13</v>
      </c>
      <c r="B163" s="18">
        <v>28437</v>
      </c>
      <c r="C163" s="5" t="s">
        <v>14</v>
      </c>
      <c r="D163" s="9" t="s">
        <v>482</v>
      </c>
      <c r="E163" s="8"/>
      <c r="F163" s="8"/>
      <c r="G163" s="8"/>
      <c r="H163" s="24"/>
      <c r="I163" s="24"/>
      <c r="J163" s="22"/>
      <c r="K163" s="25"/>
      <c r="L163" s="22"/>
      <c r="N163" s="9"/>
      <c r="O163" s="8"/>
      <c r="P163" s="8"/>
      <c r="Q163" s="8"/>
      <c r="R163" s="24"/>
      <c r="S163" s="24"/>
      <c r="T163" s="22"/>
    </row>
    <row r="164" spans="1:20" ht="23.1" customHeight="1" x14ac:dyDescent="0.5">
      <c r="A164" s="18">
        <v>14</v>
      </c>
      <c r="B164" s="18">
        <v>28439</v>
      </c>
      <c r="C164" s="5" t="s">
        <v>14</v>
      </c>
      <c r="D164" s="9" t="s">
        <v>483</v>
      </c>
      <c r="E164" s="8"/>
      <c r="F164" s="8"/>
      <c r="G164" s="8"/>
      <c r="H164" s="24"/>
      <c r="I164" s="24"/>
      <c r="J164" s="22"/>
      <c r="K164" s="18"/>
      <c r="L164" s="22"/>
      <c r="M164" s="10"/>
      <c r="N164" s="9"/>
      <c r="O164" s="8"/>
      <c r="P164" s="8"/>
      <c r="Q164" s="8"/>
      <c r="R164" s="24"/>
      <c r="S164" s="24"/>
      <c r="T164" s="22"/>
    </row>
    <row r="165" spans="1:20" ht="23.1" customHeight="1" x14ac:dyDescent="0.5">
      <c r="A165" s="22">
        <v>15</v>
      </c>
      <c r="B165" s="18">
        <v>27022</v>
      </c>
      <c r="C165" s="5" t="s">
        <v>14</v>
      </c>
      <c r="D165" s="9" t="s">
        <v>151</v>
      </c>
      <c r="E165" s="8"/>
      <c r="F165" s="8"/>
      <c r="G165" s="8"/>
      <c r="H165" s="24"/>
      <c r="I165" s="24"/>
      <c r="J165" s="22"/>
      <c r="K165" s="18"/>
      <c r="L165" s="22"/>
      <c r="M165" s="10"/>
      <c r="N165" s="9"/>
      <c r="O165" s="8"/>
      <c r="P165" s="8"/>
      <c r="Q165" s="8"/>
      <c r="R165" s="24"/>
      <c r="S165" s="24"/>
      <c r="T165" s="22"/>
    </row>
    <row r="166" spans="1:20" ht="23.1" customHeight="1" x14ac:dyDescent="0.5">
      <c r="A166" s="18">
        <v>16</v>
      </c>
      <c r="B166" s="18">
        <v>27605</v>
      </c>
      <c r="C166" s="5" t="s">
        <v>14</v>
      </c>
      <c r="D166" s="9" t="s">
        <v>484</v>
      </c>
      <c r="E166" s="8"/>
      <c r="F166" s="8"/>
      <c r="G166" s="8"/>
      <c r="H166" s="24"/>
      <c r="I166" s="24"/>
      <c r="J166" s="22"/>
      <c r="K166" s="25"/>
      <c r="L166" s="22"/>
      <c r="N166" s="9"/>
      <c r="O166" s="8"/>
      <c r="P166" s="8"/>
      <c r="Q166" s="8"/>
      <c r="R166" s="24"/>
      <c r="S166" s="24"/>
      <c r="T166" s="22"/>
    </row>
    <row r="167" spans="1:20" ht="23.1" customHeight="1" x14ac:dyDescent="0.5">
      <c r="A167" s="22">
        <v>17</v>
      </c>
      <c r="B167" s="18">
        <v>26768</v>
      </c>
      <c r="C167" s="5" t="s">
        <v>14</v>
      </c>
      <c r="D167" s="9" t="s">
        <v>29</v>
      </c>
      <c r="E167" s="8"/>
      <c r="F167" s="8"/>
      <c r="G167" s="8"/>
      <c r="H167" s="24"/>
      <c r="I167" s="24"/>
      <c r="J167" s="22"/>
      <c r="K167" s="18"/>
      <c r="L167" s="22"/>
      <c r="M167" s="10"/>
      <c r="N167" s="9"/>
      <c r="O167" s="8"/>
      <c r="P167" s="8"/>
      <c r="Q167" s="8"/>
      <c r="R167" s="24"/>
      <c r="S167" s="24"/>
      <c r="T167" s="22"/>
    </row>
    <row r="168" spans="1:20" ht="23.1" customHeight="1" x14ac:dyDescent="0.5">
      <c r="A168" s="22">
        <v>18</v>
      </c>
      <c r="B168" s="18">
        <v>26986</v>
      </c>
      <c r="C168" s="2" t="s">
        <v>14</v>
      </c>
      <c r="D168" s="8" t="s">
        <v>140</v>
      </c>
      <c r="E168" s="8"/>
      <c r="F168" s="8"/>
      <c r="G168" s="8"/>
      <c r="H168" s="24"/>
      <c r="I168" s="24"/>
      <c r="J168" s="22"/>
      <c r="K168" s="25"/>
      <c r="L168" s="22"/>
      <c r="M168" s="10"/>
      <c r="N168" s="9"/>
      <c r="O168" s="8"/>
      <c r="P168" s="8"/>
      <c r="Q168" s="8"/>
      <c r="R168" s="24"/>
      <c r="S168" s="24"/>
      <c r="T168" s="22"/>
    </row>
    <row r="169" spans="1:20" ht="23.1" customHeight="1" x14ac:dyDescent="0.5">
      <c r="A169" s="18">
        <v>19</v>
      </c>
      <c r="B169" s="18">
        <v>28440</v>
      </c>
      <c r="C169" s="5" t="s">
        <v>14</v>
      </c>
      <c r="D169" s="9" t="s">
        <v>485</v>
      </c>
      <c r="E169" s="8"/>
      <c r="F169" s="8"/>
      <c r="G169" s="8"/>
      <c r="H169" s="27"/>
      <c r="I169" s="27"/>
      <c r="J169" s="6"/>
      <c r="K169" s="18"/>
      <c r="L169" s="22"/>
      <c r="M169" s="10"/>
      <c r="N169" s="8"/>
      <c r="O169" s="8"/>
      <c r="P169" s="8"/>
      <c r="Q169" s="8"/>
      <c r="R169" s="27"/>
      <c r="S169" s="27"/>
      <c r="T169" s="6"/>
    </row>
    <row r="170" spans="1:20" ht="23.1" customHeight="1" x14ac:dyDescent="0.5">
      <c r="A170" s="22">
        <v>20</v>
      </c>
      <c r="B170" s="18">
        <v>27024</v>
      </c>
      <c r="C170" s="5" t="s">
        <v>14</v>
      </c>
      <c r="D170" s="9" t="s">
        <v>153</v>
      </c>
      <c r="E170" s="8"/>
      <c r="F170" s="8"/>
      <c r="G170" s="8"/>
      <c r="H170" s="24"/>
      <c r="I170" s="24"/>
      <c r="J170" s="22"/>
      <c r="K170" s="25"/>
      <c r="L170" s="22"/>
      <c r="M170" s="10"/>
      <c r="N170" s="9"/>
      <c r="O170" s="8"/>
      <c r="P170" s="8"/>
      <c r="Q170" s="8"/>
      <c r="R170" s="24"/>
      <c r="S170" s="24"/>
      <c r="T170" s="22"/>
    </row>
    <row r="171" spans="1:20" ht="23.1" customHeight="1" x14ac:dyDescent="0.5">
      <c r="A171" s="18">
        <v>21</v>
      </c>
      <c r="B171" s="18">
        <v>26916</v>
      </c>
      <c r="C171" s="5" t="s">
        <v>14</v>
      </c>
      <c r="D171" s="9" t="s">
        <v>109</v>
      </c>
      <c r="E171" s="8"/>
      <c r="F171" s="8"/>
      <c r="G171" s="8"/>
      <c r="H171" s="24"/>
      <c r="I171" s="24"/>
      <c r="J171" s="22"/>
      <c r="K171" s="18"/>
      <c r="L171" s="22"/>
      <c r="M171" s="10"/>
      <c r="N171" s="9"/>
      <c r="O171" s="8"/>
      <c r="P171" s="8"/>
      <c r="Q171" s="8"/>
      <c r="R171" s="24"/>
      <c r="S171" s="24"/>
      <c r="T171" s="22"/>
    </row>
    <row r="172" spans="1:20" ht="23.1" customHeight="1" x14ac:dyDescent="0.5">
      <c r="A172" s="22">
        <v>22</v>
      </c>
      <c r="B172" s="18">
        <v>28441</v>
      </c>
      <c r="C172" s="5" t="s">
        <v>14</v>
      </c>
      <c r="D172" s="9" t="s">
        <v>486</v>
      </c>
      <c r="E172" s="8"/>
      <c r="F172" s="8"/>
      <c r="G172" s="8"/>
      <c r="H172" s="24"/>
      <c r="I172" s="24"/>
      <c r="J172" s="22"/>
      <c r="K172" s="25"/>
      <c r="L172" s="22"/>
      <c r="M172" s="10"/>
      <c r="N172" s="9"/>
      <c r="O172" s="8"/>
      <c r="P172" s="8"/>
      <c r="Q172" s="8"/>
      <c r="R172" s="24"/>
      <c r="S172" s="24"/>
      <c r="T172" s="22"/>
    </row>
    <row r="173" spans="1:20" ht="23.1" customHeight="1" x14ac:dyDescent="0.5">
      <c r="A173" s="22">
        <v>23</v>
      </c>
      <c r="B173" s="18">
        <v>26959</v>
      </c>
      <c r="C173" s="5" t="s">
        <v>14</v>
      </c>
      <c r="D173" s="9" t="s">
        <v>128</v>
      </c>
      <c r="E173" s="8"/>
      <c r="F173" s="8"/>
      <c r="G173" s="8"/>
      <c r="H173" s="24"/>
      <c r="I173" s="24"/>
      <c r="J173" s="22"/>
      <c r="K173" s="18"/>
      <c r="L173" s="22"/>
      <c r="N173" s="9"/>
      <c r="O173" s="8"/>
      <c r="P173" s="8"/>
      <c r="Q173" s="8"/>
      <c r="R173" s="24"/>
      <c r="S173" s="24"/>
      <c r="T173" s="22"/>
    </row>
    <row r="174" spans="1:20" ht="23.1" customHeight="1" x14ac:dyDescent="0.5">
      <c r="A174" s="18">
        <v>24</v>
      </c>
      <c r="B174" s="18">
        <v>26810</v>
      </c>
      <c r="C174" s="2" t="s">
        <v>14</v>
      </c>
      <c r="D174" s="8" t="s">
        <v>1272</v>
      </c>
      <c r="E174" s="8"/>
      <c r="F174" s="8"/>
      <c r="G174" s="8"/>
      <c r="H174" s="24"/>
      <c r="I174" s="24"/>
      <c r="J174" s="22"/>
      <c r="K174" s="22"/>
      <c r="L174" s="22"/>
      <c r="M174" s="10"/>
      <c r="N174" s="9"/>
      <c r="O174" s="8"/>
      <c r="P174" s="8"/>
      <c r="Q174" s="8"/>
      <c r="R174" s="24"/>
      <c r="S174" s="24"/>
      <c r="T174" s="22"/>
    </row>
    <row r="175" spans="1:20" ht="23.1" customHeight="1" x14ac:dyDescent="0.5">
      <c r="A175" s="22">
        <v>25</v>
      </c>
      <c r="B175" s="18">
        <v>26920</v>
      </c>
      <c r="C175" s="5" t="s">
        <v>14</v>
      </c>
      <c r="D175" s="9" t="s">
        <v>111</v>
      </c>
      <c r="E175" s="8"/>
      <c r="F175" s="8"/>
      <c r="G175" s="8"/>
      <c r="H175" s="24"/>
      <c r="I175" s="24"/>
      <c r="J175" s="22"/>
      <c r="K175" s="22"/>
      <c r="L175" s="22"/>
      <c r="M175" s="10"/>
      <c r="N175" s="8"/>
      <c r="O175" s="8"/>
      <c r="P175" s="8"/>
      <c r="Q175" s="8"/>
      <c r="R175" s="24"/>
      <c r="S175" s="24"/>
      <c r="T175" s="22"/>
    </row>
    <row r="176" spans="1:20" ht="23.1" customHeight="1" x14ac:dyDescent="0.5">
      <c r="A176" s="18">
        <v>26</v>
      </c>
      <c r="B176" s="18">
        <v>28442</v>
      </c>
      <c r="C176" s="5" t="s">
        <v>14</v>
      </c>
      <c r="D176" s="9" t="s">
        <v>487</v>
      </c>
      <c r="E176" s="8"/>
      <c r="F176" s="8"/>
      <c r="G176" s="8"/>
      <c r="H176" s="24"/>
      <c r="I176" s="24"/>
      <c r="J176" s="22"/>
      <c r="K176" s="22"/>
      <c r="L176" s="22"/>
      <c r="M176" s="10"/>
      <c r="N176" s="9"/>
      <c r="O176" s="8"/>
      <c r="P176" s="8"/>
      <c r="Q176" s="8"/>
      <c r="R176" s="24"/>
      <c r="S176" s="24"/>
      <c r="T176" s="22"/>
    </row>
    <row r="177" spans="1:26" ht="23.1" customHeight="1" x14ac:dyDescent="0.5">
      <c r="A177" s="22">
        <v>27</v>
      </c>
      <c r="B177" s="22">
        <v>26777</v>
      </c>
      <c r="C177" s="5" t="s">
        <v>14</v>
      </c>
      <c r="D177" s="9" t="s">
        <v>34</v>
      </c>
      <c r="E177" s="8"/>
      <c r="F177" s="28"/>
      <c r="G177" s="28"/>
      <c r="H177" s="22"/>
      <c r="I177" s="22"/>
      <c r="J177" s="22"/>
      <c r="K177" s="22"/>
      <c r="L177" s="22"/>
      <c r="M177" s="10"/>
      <c r="N177" s="9"/>
      <c r="O177" s="28"/>
      <c r="P177" s="28"/>
      <c r="Q177" s="28"/>
      <c r="R177" s="22"/>
      <c r="S177" s="22"/>
      <c r="T177" s="22"/>
    </row>
    <row r="178" spans="1:26" ht="23.1" customHeight="1" x14ac:dyDescent="0.5">
      <c r="A178" s="29" t="s">
        <v>15</v>
      </c>
      <c r="B178" s="30"/>
      <c r="H178" s="32"/>
      <c r="I178" s="32"/>
      <c r="J178" s="32"/>
      <c r="K178" s="32"/>
      <c r="L178" s="30"/>
      <c r="R178" s="32"/>
      <c r="S178" s="32"/>
      <c r="T178" s="32"/>
    </row>
    <row r="179" spans="1:26" ht="23.1" customHeight="1" x14ac:dyDescent="0.5">
      <c r="A179" s="209" t="s">
        <v>202</v>
      </c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</row>
    <row r="180" spans="1:26" ht="23.1" customHeight="1" x14ac:dyDescent="0.5">
      <c r="A180" s="209" t="s">
        <v>203</v>
      </c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</row>
    <row r="181" spans="1:26" ht="23.1" customHeight="1" x14ac:dyDescent="0.5">
      <c r="A181" s="210" t="s">
        <v>552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</row>
    <row r="182" spans="1:26" ht="23.1" customHeight="1" x14ac:dyDescent="0.5">
      <c r="A182" s="210" t="s">
        <v>1386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</row>
    <row r="183" spans="1:26" ht="23.1" customHeight="1" x14ac:dyDescent="0.5">
      <c r="A183" s="211" t="s">
        <v>2166</v>
      </c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</row>
    <row r="184" spans="1:26" s="14" customFormat="1" ht="23.1" customHeight="1" x14ac:dyDescent="0.5">
      <c r="A184" s="214" t="s">
        <v>1381</v>
      </c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W184" s="14" t="s">
        <v>183</v>
      </c>
      <c r="X184" s="38">
        <f>COUNTIF(C259:C285:M259:M285,"นาย")</f>
        <v>11</v>
      </c>
      <c r="Y184" s="38">
        <f>COUNTIF(C259:C285:M259:M285,"น.ส.")</f>
        <v>17</v>
      </c>
      <c r="Z184" s="38">
        <f t="shared" ref="Z184" si="5">SUM(X184:Y184)</f>
        <v>28</v>
      </c>
    </row>
    <row r="185" spans="1:26" ht="23.1" customHeight="1" x14ac:dyDescent="0.5">
      <c r="A185" s="15" t="s">
        <v>7</v>
      </c>
      <c r="B185" s="15" t="s">
        <v>7</v>
      </c>
      <c r="C185" s="212" t="s">
        <v>3</v>
      </c>
      <c r="D185" s="215"/>
      <c r="E185" s="212" t="s">
        <v>5</v>
      </c>
      <c r="F185" s="215"/>
      <c r="G185" s="215"/>
      <c r="H185" s="215"/>
      <c r="I185" s="215"/>
      <c r="J185" s="213"/>
      <c r="K185" s="15" t="s">
        <v>7</v>
      </c>
      <c r="L185" s="15" t="s">
        <v>7</v>
      </c>
      <c r="M185" s="212" t="s">
        <v>3</v>
      </c>
      <c r="N185" s="215"/>
      <c r="O185" s="212" t="s">
        <v>5</v>
      </c>
      <c r="P185" s="215"/>
      <c r="Q185" s="215"/>
      <c r="R185" s="215"/>
      <c r="S185" s="215"/>
      <c r="T185" s="213"/>
    </row>
    <row r="186" spans="1:26" ht="23.1" customHeight="1" x14ac:dyDescent="0.5">
      <c r="A186" s="16" t="s">
        <v>6</v>
      </c>
      <c r="B186" s="16" t="s">
        <v>4</v>
      </c>
      <c r="C186" s="207"/>
      <c r="D186" s="216"/>
      <c r="E186" s="17" t="s">
        <v>553</v>
      </c>
      <c r="F186" s="17" t="s">
        <v>8</v>
      </c>
      <c r="G186" s="17" t="s">
        <v>554</v>
      </c>
      <c r="H186" s="17" t="s">
        <v>10</v>
      </c>
      <c r="I186" s="13" t="s">
        <v>2</v>
      </c>
      <c r="J186" s="13" t="s">
        <v>9</v>
      </c>
      <c r="K186" s="16" t="s">
        <v>6</v>
      </c>
      <c r="L186" s="16" t="s">
        <v>4</v>
      </c>
      <c r="M186" s="207"/>
      <c r="N186" s="216"/>
      <c r="O186" s="17" t="s">
        <v>553</v>
      </c>
      <c r="P186" s="17" t="s">
        <v>8</v>
      </c>
      <c r="Q186" s="17" t="s">
        <v>554</v>
      </c>
      <c r="R186" s="17" t="s">
        <v>10</v>
      </c>
      <c r="S186" s="13" t="s">
        <v>2</v>
      </c>
      <c r="T186" s="13" t="s">
        <v>9</v>
      </c>
    </row>
    <row r="187" spans="1:26" ht="23.1" customHeight="1" x14ac:dyDescent="0.5">
      <c r="A187" s="18">
        <v>1</v>
      </c>
      <c r="B187" s="18">
        <v>26932</v>
      </c>
      <c r="C187" s="5" t="s">
        <v>13</v>
      </c>
      <c r="D187" s="9" t="s">
        <v>119</v>
      </c>
      <c r="E187" s="19"/>
      <c r="F187" s="19"/>
      <c r="G187" s="19"/>
      <c r="H187" s="20"/>
      <c r="I187" s="20"/>
      <c r="J187" s="18"/>
      <c r="K187" s="21">
        <v>28</v>
      </c>
      <c r="L187" s="22">
        <v>27029</v>
      </c>
      <c r="M187" s="5" t="s">
        <v>14</v>
      </c>
      <c r="N187" s="9" t="s">
        <v>156</v>
      </c>
      <c r="O187" s="19"/>
      <c r="P187" s="19"/>
      <c r="Q187" s="19"/>
      <c r="R187" s="20"/>
      <c r="S187" s="20"/>
      <c r="T187" s="18"/>
    </row>
    <row r="188" spans="1:26" ht="23.1" customHeight="1" x14ac:dyDescent="0.5">
      <c r="A188" s="22">
        <v>2</v>
      </c>
      <c r="B188" s="18">
        <v>28444</v>
      </c>
      <c r="C188" s="5" t="s">
        <v>13</v>
      </c>
      <c r="D188" s="9" t="s">
        <v>489</v>
      </c>
      <c r="E188" s="8"/>
      <c r="F188" s="8"/>
      <c r="G188" s="8"/>
      <c r="H188" s="24"/>
      <c r="I188" s="24"/>
      <c r="J188" s="22"/>
      <c r="K188" s="21">
        <v>29</v>
      </c>
      <c r="L188" s="22">
        <v>28455</v>
      </c>
      <c r="M188" s="5" t="s">
        <v>14</v>
      </c>
      <c r="N188" s="9" t="s">
        <v>497</v>
      </c>
      <c r="O188" s="8"/>
      <c r="P188" s="8"/>
      <c r="Q188" s="8"/>
      <c r="R188" s="24"/>
      <c r="S188" s="24"/>
      <c r="T188" s="22"/>
    </row>
    <row r="189" spans="1:26" ht="23.1" customHeight="1" x14ac:dyDescent="0.5">
      <c r="A189" s="22">
        <v>3</v>
      </c>
      <c r="B189" s="18">
        <v>27186</v>
      </c>
      <c r="C189" s="2" t="s">
        <v>13</v>
      </c>
      <c r="D189" s="8" t="s">
        <v>1273</v>
      </c>
      <c r="E189" s="8"/>
      <c r="F189" s="8"/>
      <c r="G189" s="8"/>
      <c r="H189" s="24"/>
      <c r="I189" s="24"/>
      <c r="J189" s="22"/>
      <c r="K189" s="21">
        <v>30</v>
      </c>
      <c r="L189" s="22">
        <v>28456</v>
      </c>
      <c r="M189" s="5" t="s">
        <v>14</v>
      </c>
      <c r="N189" s="8" t="s">
        <v>498</v>
      </c>
      <c r="O189" s="8"/>
      <c r="P189" s="8"/>
      <c r="Q189" s="8"/>
      <c r="R189" s="24"/>
      <c r="S189" s="24"/>
      <c r="T189" s="22"/>
    </row>
    <row r="190" spans="1:26" ht="23.1" customHeight="1" x14ac:dyDescent="0.5">
      <c r="A190" s="18">
        <v>4</v>
      </c>
      <c r="B190" s="18">
        <v>26865</v>
      </c>
      <c r="C190" s="2" t="s">
        <v>13</v>
      </c>
      <c r="D190" s="8" t="s">
        <v>81</v>
      </c>
      <c r="E190" s="8"/>
      <c r="F190" s="8"/>
      <c r="G190" s="8"/>
      <c r="H190" s="24"/>
      <c r="I190" s="24"/>
      <c r="J190" s="22"/>
      <c r="K190" s="21">
        <v>31</v>
      </c>
      <c r="L190" s="22">
        <v>27005</v>
      </c>
      <c r="M190" s="5" t="s">
        <v>14</v>
      </c>
      <c r="N190" s="8" t="s">
        <v>145</v>
      </c>
      <c r="O190" s="8"/>
      <c r="P190" s="8"/>
      <c r="Q190" s="8"/>
      <c r="R190" s="24"/>
      <c r="S190" s="24"/>
      <c r="T190" s="22"/>
    </row>
    <row r="191" spans="1:26" ht="23.1" customHeight="1" x14ac:dyDescent="0.5">
      <c r="A191" s="22">
        <v>5</v>
      </c>
      <c r="B191" s="18">
        <v>26972</v>
      </c>
      <c r="C191" s="5" t="s">
        <v>13</v>
      </c>
      <c r="D191" s="9" t="s">
        <v>134</v>
      </c>
      <c r="E191" s="8"/>
      <c r="F191" s="8"/>
      <c r="G191" s="8"/>
      <c r="H191" s="24"/>
      <c r="I191" s="24"/>
      <c r="J191" s="22"/>
      <c r="K191" s="21">
        <v>32</v>
      </c>
      <c r="L191" s="22">
        <v>26822</v>
      </c>
      <c r="M191" s="5" t="s">
        <v>14</v>
      </c>
      <c r="N191" s="9" t="s">
        <v>166</v>
      </c>
      <c r="O191" s="8"/>
      <c r="P191" s="8"/>
      <c r="Q191" s="8"/>
      <c r="R191" s="24"/>
      <c r="S191" s="24"/>
      <c r="T191" s="22"/>
    </row>
    <row r="192" spans="1:26" ht="23.1" customHeight="1" x14ac:dyDescent="0.5">
      <c r="A192" s="18">
        <v>6</v>
      </c>
      <c r="B192" s="18">
        <v>26792</v>
      </c>
      <c r="C192" s="5" t="s">
        <v>13</v>
      </c>
      <c r="D192" s="9" t="s">
        <v>40</v>
      </c>
      <c r="E192" s="8"/>
      <c r="F192" s="8"/>
      <c r="G192" s="8"/>
      <c r="H192" s="24"/>
      <c r="I192" s="24"/>
      <c r="J192" s="22"/>
      <c r="K192" s="21">
        <v>33</v>
      </c>
      <c r="L192" s="22">
        <v>28457</v>
      </c>
      <c r="M192" s="5" t="s">
        <v>14</v>
      </c>
      <c r="N192" s="9" t="s">
        <v>499</v>
      </c>
      <c r="O192" s="8"/>
      <c r="P192" s="8"/>
      <c r="Q192" s="8"/>
      <c r="R192" s="24"/>
      <c r="S192" s="24"/>
      <c r="T192" s="22"/>
    </row>
    <row r="193" spans="1:20" ht="23.1" customHeight="1" x14ac:dyDescent="0.5">
      <c r="A193" s="22">
        <v>7</v>
      </c>
      <c r="B193" s="18">
        <v>26945</v>
      </c>
      <c r="C193" s="5" t="s">
        <v>13</v>
      </c>
      <c r="D193" s="9" t="s">
        <v>123</v>
      </c>
      <c r="E193" s="8"/>
      <c r="F193" s="8"/>
      <c r="G193" s="8"/>
      <c r="H193" s="24"/>
      <c r="I193" s="24"/>
      <c r="J193" s="22"/>
      <c r="K193" s="21">
        <v>34</v>
      </c>
      <c r="L193" s="22">
        <v>27182</v>
      </c>
      <c r="M193" s="5" t="s">
        <v>14</v>
      </c>
      <c r="N193" s="9" t="s">
        <v>163</v>
      </c>
      <c r="O193" s="8"/>
      <c r="P193" s="8"/>
      <c r="Q193" s="8"/>
      <c r="R193" s="24"/>
      <c r="S193" s="24"/>
      <c r="T193" s="22"/>
    </row>
    <row r="194" spans="1:20" ht="23.1" customHeight="1" x14ac:dyDescent="0.5">
      <c r="A194" s="22">
        <v>8</v>
      </c>
      <c r="B194" s="18">
        <v>26793</v>
      </c>
      <c r="C194" s="2" t="s">
        <v>13</v>
      </c>
      <c r="D194" s="8" t="s">
        <v>41</v>
      </c>
      <c r="E194" s="8"/>
      <c r="F194" s="8"/>
      <c r="G194" s="8"/>
      <c r="H194" s="24"/>
      <c r="I194" s="24"/>
      <c r="J194" s="22"/>
      <c r="K194" s="21">
        <v>35</v>
      </c>
      <c r="L194" s="22">
        <v>26900</v>
      </c>
      <c r="M194" s="5" t="s">
        <v>13</v>
      </c>
      <c r="N194" s="8" t="s">
        <v>1336</v>
      </c>
      <c r="O194" s="8"/>
      <c r="P194" s="8"/>
      <c r="Q194" s="8"/>
      <c r="R194" s="24"/>
      <c r="S194" s="24"/>
      <c r="T194" s="22"/>
    </row>
    <row r="195" spans="1:20" ht="23.1" customHeight="1" x14ac:dyDescent="0.5">
      <c r="A195" s="18">
        <v>9</v>
      </c>
      <c r="B195" s="18">
        <v>26912</v>
      </c>
      <c r="C195" s="2" t="s">
        <v>13</v>
      </c>
      <c r="D195" s="8" t="s">
        <v>107</v>
      </c>
      <c r="E195" s="8"/>
      <c r="F195" s="8"/>
      <c r="G195" s="8"/>
      <c r="H195" s="24"/>
      <c r="I195" s="24"/>
      <c r="J195" s="22"/>
      <c r="K195" s="21">
        <v>36</v>
      </c>
      <c r="L195" s="22">
        <v>29010</v>
      </c>
      <c r="M195" s="5" t="s">
        <v>14</v>
      </c>
      <c r="N195" s="8" t="s">
        <v>2171</v>
      </c>
      <c r="O195" s="8"/>
      <c r="P195" s="8"/>
      <c r="Q195" s="8"/>
      <c r="R195" s="24"/>
      <c r="S195" s="24"/>
      <c r="T195" s="22"/>
    </row>
    <row r="196" spans="1:20" ht="23.1" customHeight="1" x14ac:dyDescent="0.5">
      <c r="A196" s="22">
        <v>10</v>
      </c>
      <c r="B196" s="18">
        <v>26763</v>
      </c>
      <c r="C196" s="5" t="s">
        <v>13</v>
      </c>
      <c r="D196" s="9" t="s">
        <v>1274</v>
      </c>
      <c r="E196" s="8"/>
      <c r="F196" s="8"/>
      <c r="G196" s="8"/>
      <c r="H196" s="24"/>
      <c r="I196" s="24"/>
      <c r="J196" s="22"/>
      <c r="K196" s="25"/>
      <c r="L196" s="22"/>
      <c r="M196" s="5"/>
      <c r="N196" s="9"/>
      <c r="O196" s="8"/>
      <c r="P196" s="8"/>
      <c r="Q196" s="8"/>
      <c r="R196" s="24"/>
      <c r="S196" s="24"/>
      <c r="T196" s="22"/>
    </row>
    <row r="197" spans="1:20" ht="23.1" customHeight="1" x14ac:dyDescent="0.5">
      <c r="A197" s="18">
        <v>11</v>
      </c>
      <c r="B197" s="18">
        <v>28445</v>
      </c>
      <c r="C197" s="5" t="s">
        <v>13</v>
      </c>
      <c r="D197" s="9" t="s">
        <v>1275</v>
      </c>
      <c r="E197" s="8"/>
      <c r="F197" s="8"/>
      <c r="G197" s="8"/>
      <c r="H197" s="24"/>
      <c r="I197" s="24"/>
      <c r="J197" s="22"/>
      <c r="K197" s="18"/>
      <c r="L197" s="22"/>
      <c r="M197" s="5"/>
      <c r="N197" s="9"/>
      <c r="O197" s="8"/>
      <c r="P197" s="8"/>
      <c r="Q197" s="8"/>
      <c r="R197" s="24"/>
      <c r="S197" s="24"/>
      <c r="T197" s="22"/>
    </row>
    <row r="198" spans="1:20" ht="23.1" customHeight="1" x14ac:dyDescent="0.5">
      <c r="A198" s="22">
        <v>12</v>
      </c>
      <c r="B198" s="18">
        <v>28446</v>
      </c>
      <c r="C198" s="5" t="s">
        <v>14</v>
      </c>
      <c r="D198" s="9" t="s">
        <v>490</v>
      </c>
      <c r="E198" s="8"/>
      <c r="F198" s="8"/>
      <c r="G198" s="8"/>
      <c r="H198" s="24"/>
      <c r="I198" s="24"/>
      <c r="J198" s="22"/>
      <c r="K198" s="25"/>
      <c r="L198" s="22"/>
      <c r="M198" s="5"/>
      <c r="N198" s="9"/>
      <c r="O198" s="8"/>
      <c r="P198" s="8"/>
      <c r="Q198" s="8"/>
      <c r="R198" s="24"/>
      <c r="S198" s="24"/>
      <c r="T198" s="22"/>
    </row>
    <row r="199" spans="1:20" ht="23.1" customHeight="1" x14ac:dyDescent="0.5">
      <c r="A199" s="22">
        <v>13</v>
      </c>
      <c r="B199" s="18">
        <v>28447</v>
      </c>
      <c r="C199" s="5" t="s">
        <v>14</v>
      </c>
      <c r="D199" s="9" t="s">
        <v>491</v>
      </c>
      <c r="E199" s="8"/>
      <c r="F199" s="8"/>
      <c r="G199" s="8"/>
      <c r="H199" s="24"/>
      <c r="I199" s="24"/>
      <c r="J199" s="22"/>
      <c r="K199" s="18"/>
      <c r="L199" s="22"/>
      <c r="M199" s="10"/>
      <c r="N199" s="9"/>
      <c r="O199" s="8"/>
      <c r="P199" s="8"/>
      <c r="Q199" s="8"/>
      <c r="R199" s="24"/>
      <c r="S199" s="24"/>
      <c r="T199" s="22"/>
    </row>
    <row r="200" spans="1:20" ht="23.1" customHeight="1" x14ac:dyDescent="0.5">
      <c r="A200" s="18">
        <v>14</v>
      </c>
      <c r="B200" s="18">
        <v>28448</v>
      </c>
      <c r="C200" s="5" t="s">
        <v>14</v>
      </c>
      <c r="D200" s="9" t="s">
        <v>492</v>
      </c>
      <c r="E200" s="8"/>
      <c r="F200" s="8"/>
      <c r="G200" s="8"/>
      <c r="H200" s="24"/>
      <c r="I200" s="24"/>
      <c r="J200" s="22"/>
      <c r="K200" s="25"/>
      <c r="L200" s="22"/>
      <c r="M200" s="10"/>
      <c r="N200" s="9"/>
      <c r="O200" s="8"/>
      <c r="P200" s="8"/>
      <c r="Q200" s="8"/>
      <c r="R200" s="24"/>
      <c r="S200" s="24"/>
      <c r="T200" s="22"/>
    </row>
    <row r="201" spans="1:20" ht="23.1" customHeight="1" x14ac:dyDescent="0.5">
      <c r="A201" s="22">
        <v>15</v>
      </c>
      <c r="B201" s="18">
        <v>28449</v>
      </c>
      <c r="C201" s="5" t="s">
        <v>14</v>
      </c>
      <c r="D201" s="9" t="s">
        <v>493</v>
      </c>
      <c r="E201" s="8"/>
      <c r="F201" s="8"/>
      <c r="G201" s="8"/>
      <c r="H201" s="24"/>
      <c r="I201" s="24"/>
      <c r="J201" s="22"/>
      <c r="K201" s="18"/>
      <c r="L201" s="22"/>
      <c r="M201" s="10"/>
      <c r="N201" s="9"/>
      <c r="O201" s="8"/>
      <c r="P201" s="8"/>
      <c r="Q201" s="8"/>
      <c r="R201" s="24"/>
      <c r="S201" s="24"/>
      <c r="T201" s="22"/>
    </row>
    <row r="202" spans="1:20" ht="23.1" customHeight="1" x14ac:dyDescent="0.5">
      <c r="A202" s="18">
        <v>16</v>
      </c>
      <c r="B202" s="18">
        <v>26882</v>
      </c>
      <c r="C202" s="5" t="s">
        <v>14</v>
      </c>
      <c r="D202" s="9" t="s">
        <v>88</v>
      </c>
      <c r="E202" s="8"/>
      <c r="F202" s="8"/>
      <c r="G202" s="8"/>
      <c r="H202" s="24"/>
      <c r="I202" s="24"/>
      <c r="J202" s="22"/>
      <c r="K202" s="25"/>
      <c r="L202" s="22"/>
      <c r="N202" s="9"/>
      <c r="O202" s="8"/>
      <c r="P202" s="8"/>
      <c r="Q202" s="8"/>
      <c r="R202" s="24"/>
      <c r="S202" s="24"/>
      <c r="T202" s="22"/>
    </row>
    <row r="203" spans="1:20" ht="23.1" customHeight="1" x14ac:dyDescent="0.5">
      <c r="A203" s="22">
        <v>17</v>
      </c>
      <c r="B203" s="18">
        <v>28450</v>
      </c>
      <c r="C203" s="5" t="s">
        <v>14</v>
      </c>
      <c r="D203" s="9" t="s">
        <v>494</v>
      </c>
      <c r="E203" s="8"/>
      <c r="F203" s="8"/>
      <c r="G203" s="8"/>
      <c r="H203" s="24"/>
      <c r="I203" s="24"/>
      <c r="J203" s="22"/>
      <c r="K203" s="18"/>
      <c r="L203" s="22"/>
      <c r="M203" s="10"/>
      <c r="N203" s="9"/>
      <c r="O203" s="8"/>
      <c r="P203" s="8"/>
      <c r="Q203" s="8"/>
      <c r="R203" s="24"/>
      <c r="S203" s="24"/>
      <c r="T203" s="22"/>
    </row>
    <row r="204" spans="1:20" ht="23.1" customHeight="1" x14ac:dyDescent="0.5">
      <c r="A204" s="22">
        <v>18</v>
      </c>
      <c r="B204" s="18">
        <v>28451</v>
      </c>
      <c r="C204" s="5" t="s">
        <v>14</v>
      </c>
      <c r="D204" s="9" t="s">
        <v>1276</v>
      </c>
      <c r="E204" s="8"/>
      <c r="F204" s="8"/>
      <c r="G204" s="8"/>
      <c r="H204" s="24"/>
      <c r="I204" s="24"/>
      <c r="J204" s="22"/>
      <c r="K204" s="25"/>
      <c r="L204" s="22"/>
      <c r="M204" s="10"/>
      <c r="N204" s="9"/>
      <c r="O204" s="8"/>
      <c r="P204" s="8"/>
      <c r="Q204" s="8"/>
      <c r="R204" s="24"/>
      <c r="S204" s="24"/>
      <c r="T204" s="22"/>
    </row>
    <row r="205" spans="1:20" ht="23.1" customHeight="1" x14ac:dyDescent="0.5">
      <c r="A205" s="18">
        <v>19</v>
      </c>
      <c r="B205" s="18">
        <v>26769</v>
      </c>
      <c r="C205" s="2" t="s">
        <v>14</v>
      </c>
      <c r="D205" s="8" t="s">
        <v>30</v>
      </c>
      <c r="E205" s="8"/>
      <c r="F205" s="8"/>
      <c r="G205" s="8"/>
      <c r="H205" s="27"/>
      <c r="I205" s="27"/>
      <c r="J205" s="6"/>
      <c r="K205" s="18"/>
      <c r="L205" s="22"/>
      <c r="M205" s="10"/>
      <c r="N205" s="8"/>
      <c r="O205" s="8"/>
      <c r="P205" s="8"/>
      <c r="Q205" s="8"/>
      <c r="R205" s="27"/>
      <c r="S205" s="27"/>
      <c r="T205" s="6"/>
    </row>
    <row r="206" spans="1:20" ht="23.1" customHeight="1" x14ac:dyDescent="0.5">
      <c r="A206" s="22">
        <v>20</v>
      </c>
      <c r="B206" s="18">
        <v>26917</v>
      </c>
      <c r="C206" s="5" t="s">
        <v>14</v>
      </c>
      <c r="D206" s="9" t="s">
        <v>117</v>
      </c>
      <c r="E206" s="8"/>
      <c r="F206" s="8"/>
      <c r="G206" s="8"/>
      <c r="H206" s="24"/>
      <c r="I206" s="24"/>
      <c r="J206" s="22"/>
      <c r="K206" s="25"/>
      <c r="L206" s="22"/>
      <c r="M206" s="10"/>
      <c r="N206" s="9"/>
      <c r="O206" s="8"/>
      <c r="P206" s="8"/>
      <c r="Q206" s="8"/>
      <c r="R206" s="24"/>
      <c r="S206" s="24"/>
      <c r="T206" s="22"/>
    </row>
    <row r="207" spans="1:20" ht="23.1" customHeight="1" x14ac:dyDescent="0.5">
      <c r="A207" s="18">
        <v>21</v>
      </c>
      <c r="B207" s="18">
        <v>26886</v>
      </c>
      <c r="C207" s="5" t="s">
        <v>14</v>
      </c>
      <c r="D207" s="9" t="s">
        <v>91</v>
      </c>
      <c r="E207" s="8"/>
      <c r="F207" s="8"/>
      <c r="G207" s="8"/>
      <c r="H207" s="24"/>
      <c r="I207" s="24"/>
      <c r="J207" s="22"/>
      <c r="K207" s="18"/>
      <c r="L207" s="22"/>
      <c r="M207" s="10"/>
      <c r="N207" s="9"/>
      <c r="O207" s="8"/>
      <c r="P207" s="8"/>
      <c r="Q207" s="8"/>
      <c r="R207" s="24"/>
      <c r="S207" s="24"/>
      <c r="T207" s="22"/>
    </row>
    <row r="208" spans="1:20" ht="23.1" customHeight="1" x14ac:dyDescent="0.5">
      <c r="A208" s="22">
        <v>22</v>
      </c>
      <c r="B208" s="18">
        <v>27184</v>
      </c>
      <c r="C208" s="5" t="s">
        <v>14</v>
      </c>
      <c r="D208" s="9" t="s">
        <v>1277</v>
      </c>
      <c r="E208" s="8"/>
      <c r="F208" s="8"/>
      <c r="G208" s="8"/>
      <c r="H208" s="24"/>
      <c r="I208" s="24"/>
      <c r="J208" s="22"/>
      <c r="K208" s="25"/>
      <c r="L208" s="22"/>
      <c r="M208" s="10"/>
      <c r="N208" s="9"/>
      <c r="O208" s="8"/>
      <c r="P208" s="8"/>
      <c r="Q208" s="8"/>
      <c r="R208" s="24"/>
      <c r="S208" s="24"/>
      <c r="T208" s="22"/>
    </row>
    <row r="209" spans="1:26" ht="23.1" customHeight="1" x14ac:dyDescent="0.5">
      <c r="A209" s="22">
        <v>23</v>
      </c>
      <c r="B209" s="18">
        <v>26918</v>
      </c>
      <c r="C209" s="5" t="s">
        <v>14</v>
      </c>
      <c r="D209" s="9" t="s">
        <v>110</v>
      </c>
      <c r="E209" s="8"/>
      <c r="F209" s="8"/>
      <c r="G209" s="8"/>
      <c r="H209" s="24"/>
      <c r="I209" s="24"/>
      <c r="J209" s="22"/>
      <c r="K209" s="18"/>
      <c r="L209" s="22"/>
      <c r="N209" s="9"/>
      <c r="O209" s="8"/>
      <c r="P209" s="8"/>
      <c r="Q209" s="8"/>
      <c r="R209" s="24"/>
      <c r="S209" s="24"/>
      <c r="T209" s="22"/>
    </row>
    <row r="210" spans="1:26" ht="23.1" customHeight="1" x14ac:dyDescent="0.5">
      <c r="A210" s="18">
        <v>24</v>
      </c>
      <c r="B210" s="18">
        <v>28452</v>
      </c>
      <c r="C210" s="5" t="s">
        <v>14</v>
      </c>
      <c r="D210" s="9" t="s">
        <v>495</v>
      </c>
      <c r="E210" s="8"/>
      <c r="F210" s="8"/>
      <c r="G210" s="8"/>
      <c r="H210" s="24"/>
      <c r="I210" s="24"/>
      <c r="J210" s="22"/>
      <c r="K210" s="22"/>
      <c r="L210" s="22"/>
      <c r="M210" s="10"/>
      <c r="N210" s="9"/>
      <c r="O210" s="8"/>
      <c r="P210" s="8"/>
      <c r="Q210" s="8"/>
      <c r="R210" s="24"/>
      <c r="S210" s="24"/>
      <c r="T210" s="22"/>
    </row>
    <row r="211" spans="1:26" ht="23.1" customHeight="1" x14ac:dyDescent="0.5">
      <c r="A211" s="22">
        <v>25</v>
      </c>
      <c r="B211" s="18">
        <v>28453</v>
      </c>
      <c r="C211" s="2" t="s">
        <v>14</v>
      </c>
      <c r="D211" s="8" t="s">
        <v>496</v>
      </c>
      <c r="E211" s="8"/>
      <c r="F211" s="8"/>
      <c r="G211" s="8"/>
      <c r="H211" s="24"/>
      <c r="I211" s="24"/>
      <c r="J211" s="22"/>
      <c r="K211" s="22"/>
      <c r="L211" s="22"/>
      <c r="M211" s="10"/>
      <c r="N211" s="8"/>
      <c r="O211" s="8"/>
      <c r="P211" s="8"/>
      <c r="Q211" s="8"/>
      <c r="R211" s="24"/>
      <c r="S211" s="24"/>
      <c r="T211" s="22"/>
    </row>
    <row r="212" spans="1:26" ht="23.1" customHeight="1" x14ac:dyDescent="0.5">
      <c r="A212" s="18">
        <v>26</v>
      </c>
      <c r="B212" s="18">
        <v>26890</v>
      </c>
      <c r="C212" s="5" t="s">
        <v>14</v>
      </c>
      <c r="D212" s="9" t="s">
        <v>94</v>
      </c>
      <c r="E212" s="8"/>
      <c r="F212" s="8"/>
      <c r="G212" s="8"/>
      <c r="H212" s="24"/>
      <c r="I212" s="24"/>
      <c r="J212" s="22"/>
      <c r="K212" s="22"/>
      <c r="L212" s="22"/>
      <c r="M212" s="10"/>
      <c r="N212" s="9"/>
      <c r="O212" s="8"/>
      <c r="P212" s="8"/>
      <c r="Q212" s="8"/>
      <c r="R212" s="24"/>
      <c r="S212" s="24"/>
      <c r="T212" s="22"/>
    </row>
    <row r="213" spans="1:26" ht="23.1" customHeight="1" x14ac:dyDescent="0.5">
      <c r="A213" s="22">
        <v>27</v>
      </c>
      <c r="B213" s="18">
        <v>26817</v>
      </c>
      <c r="C213" s="5" t="s">
        <v>14</v>
      </c>
      <c r="D213" s="9" t="s">
        <v>52</v>
      </c>
      <c r="E213" s="8"/>
      <c r="F213" s="28"/>
      <c r="G213" s="28"/>
      <c r="H213" s="22"/>
      <c r="I213" s="22"/>
      <c r="J213" s="22"/>
      <c r="K213" s="22"/>
      <c r="L213" s="22"/>
      <c r="M213" s="10"/>
      <c r="N213" s="9"/>
      <c r="O213" s="28"/>
      <c r="P213" s="28"/>
      <c r="Q213" s="28"/>
      <c r="R213" s="22"/>
      <c r="S213" s="22"/>
      <c r="T213" s="22"/>
    </row>
    <row r="214" spans="1:26" s="34" customFormat="1" ht="23.1" customHeight="1" x14ac:dyDescent="0.5">
      <c r="A214" s="29" t="s">
        <v>15</v>
      </c>
      <c r="B214" s="30"/>
      <c r="C214" s="26"/>
      <c r="D214" s="32"/>
      <c r="E214" s="31"/>
      <c r="F214" s="31"/>
      <c r="G214" s="31"/>
      <c r="H214" s="32"/>
      <c r="I214" s="32"/>
      <c r="J214" s="32"/>
      <c r="K214" s="32"/>
      <c r="L214" s="30"/>
      <c r="M214" s="26"/>
      <c r="N214" s="32"/>
      <c r="O214" s="31"/>
      <c r="P214" s="31"/>
      <c r="Q214" s="31"/>
      <c r="R214" s="32"/>
      <c r="S214" s="32"/>
      <c r="T214" s="32"/>
      <c r="V214" s="23"/>
      <c r="W214" s="23"/>
      <c r="X214" s="23"/>
      <c r="Y214" s="23"/>
      <c r="Z214" s="23"/>
    </row>
    <row r="215" spans="1:26" s="34" customFormat="1" ht="23.1" customHeight="1" x14ac:dyDescent="0.5">
      <c r="A215" s="209" t="s">
        <v>202</v>
      </c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</row>
    <row r="216" spans="1:26" ht="23.1" customHeight="1" x14ac:dyDescent="0.5">
      <c r="A216" s="209" t="s">
        <v>203</v>
      </c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V216" s="34"/>
      <c r="W216" s="34"/>
      <c r="X216" s="34"/>
      <c r="Y216" s="34"/>
      <c r="Z216" s="34"/>
    </row>
    <row r="217" spans="1:26" ht="23.1" customHeight="1" x14ac:dyDescent="0.5">
      <c r="A217" s="210" t="s">
        <v>552</v>
      </c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</row>
    <row r="218" spans="1:26" ht="23.1" customHeight="1" x14ac:dyDescent="0.5">
      <c r="A218" s="210" t="s">
        <v>1386</v>
      </c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</row>
    <row r="219" spans="1:26" ht="23.1" customHeight="1" x14ac:dyDescent="0.5">
      <c r="A219" s="211" t="s">
        <v>2167</v>
      </c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</row>
    <row r="220" spans="1:26" s="14" customFormat="1" ht="23.1" customHeight="1" x14ac:dyDescent="0.5">
      <c r="A220" s="214" t="s">
        <v>1381</v>
      </c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W220" s="14" t="s">
        <v>183</v>
      </c>
      <c r="X220" s="38">
        <f>COUNTIF(C295:C319:M295:M321,"นาย")</f>
        <v>34</v>
      </c>
      <c r="Y220" s="38">
        <f>COUNTIF(C295:C319:M295:M321,"น.ส.")</f>
        <v>7</v>
      </c>
      <c r="Z220" s="38">
        <f t="shared" ref="Z220" si="6">SUM(X220:Y220)</f>
        <v>41</v>
      </c>
    </row>
    <row r="221" spans="1:26" ht="23.1" customHeight="1" x14ac:dyDescent="0.5">
      <c r="A221" s="15" t="s">
        <v>7</v>
      </c>
      <c r="B221" s="15" t="s">
        <v>7</v>
      </c>
      <c r="C221" s="212" t="s">
        <v>3</v>
      </c>
      <c r="D221" s="215"/>
      <c r="E221" s="212" t="s">
        <v>5</v>
      </c>
      <c r="F221" s="215"/>
      <c r="G221" s="215"/>
      <c r="H221" s="215"/>
      <c r="I221" s="215"/>
      <c r="J221" s="213"/>
      <c r="K221" s="15" t="s">
        <v>7</v>
      </c>
      <c r="L221" s="15" t="s">
        <v>7</v>
      </c>
      <c r="M221" s="212" t="s">
        <v>3</v>
      </c>
      <c r="N221" s="215"/>
      <c r="O221" s="212" t="s">
        <v>5</v>
      </c>
      <c r="P221" s="215"/>
      <c r="Q221" s="215"/>
      <c r="R221" s="215"/>
      <c r="S221" s="215"/>
      <c r="T221" s="213"/>
    </row>
    <row r="222" spans="1:26" ht="23.1" customHeight="1" x14ac:dyDescent="0.5">
      <c r="A222" s="16" t="s">
        <v>6</v>
      </c>
      <c r="B222" s="16" t="s">
        <v>4</v>
      </c>
      <c r="C222" s="207"/>
      <c r="D222" s="216"/>
      <c r="E222" s="17" t="s">
        <v>553</v>
      </c>
      <c r="F222" s="17" t="s">
        <v>8</v>
      </c>
      <c r="G222" s="17" t="s">
        <v>554</v>
      </c>
      <c r="H222" s="17" t="s">
        <v>10</v>
      </c>
      <c r="I222" s="13" t="s">
        <v>2</v>
      </c>
      <c r="J222" s="13" t="s">
        <v>9</v>
      </c>
      <c r="K222" s="16" t="s">
        <v>6</v>
      </c>
      <c r="L222" s="16" t="s">
        <v>4</v>
      </c>
      <c r="M222" s="207"/>
      <c r="N222" s="216"/>
      <c r="O222" s="17" t="s">
        <v>553</v>
      </c>
      <c r="P222" s="17" t="s">
        <v>8</v>
      </c>
      <c r="Q222" s="17" t="s">
        <v>554</v>
      </c>
      <c r="R222" s="17" t="s">
        <v>10</v>
      </c>
      <c r="S222" s="13" t="s">
        <v>2</v>
      </c>
      <c r="T222" s="13" t="s">
        <v>9</v>
      </c>
    </row>
    <row r="223" spans="1:26" ht="23.1" customHeight="1" x14ac:dyDescent="0.5">
      <c r="A223" s="18">
        <v>1</v>
      </c>
      <c r="B223" s="18">
        <v>26898</v>
      </c>
      <c r="C223" s="5" t="s">
        <v>13</v>
      </c>
      <c r="D223" s="9" t="s">
        <v>100</v>
      </c>
      <c r="E223" s="19"/>
      <c r="F223" s="19"/>
      <c r="G223" s="19"/>
      <c r="H223" s="20"/>
      <c r="I223" s="20"/>
      <c r="J223" s="18"/>
      <c r="K223" s="21"/>
      <c r="L223" s="22"/>
      <c r="M223" s="5"/>
      <c r="N223" s="8"/>
      <c r="O223" s="8"/>
      <c r="P223" s="8"/>
      <c r="Q223" s="8"/>
      <c r="R223" s="24"/>
      <c r="S223" s="24"/>
      <c r="T223" s="22"/>
    </row>
    <row r="224" spans="1:26" ht="23.1" customHeight="1" x14ac:dyDescent="0.5">
      <c r="A224" s="22">
        <v>2</v>
      </c>
      <c r="B224" s="18">
        <v>28458</v>
      </c>
      <c r="C224" s="5" t="s">
        <v>13</v>
      </c>
      <c r="D224" s="9" t="s">
        <v>500</v>
      </c>
      <c r="E224" s="8"/>
      <c r="F224" s="8"/>
      <c r="G224" s="8"/>
      <c r="H224" s="24"/>
      <c r="I224" s="24"/>
      <c r="J224" s="22"/>
      <c r="K224" s="21"/>
      <c r="L224" s="22"/>
      <c r="M224" s="5"/>
      <c r="N224" s="9"/>
      <c r="O224" s="8"/>
      <c r="P224" s="8"/>
      <c r="Q224" s="8"/>
      <c r="R224" s="24"/>
      <c r="S224" s="24"/>
      <c r="T224" s="22"/>
    </row>
    <row r="225" spans="1:20" ht="23.1" customHeight="1" x14ac:dyDescent="0.5">
      <c r="A225" s="22">
        <v>3</v>
      </c>
      <c r="B225" s="18">
        <v>27008</v>
      </c>
      <c r="C225" s="2" t="s">
        <v>13</v>
      </c>
      <c r="D225" s="8" t="s">
        <v>1278</v>
      </c>
      <c r="E225" s="8"/>
      <c r="F225" s="8"/>
      <c r="G225" s="8"/>
      <c r="H225" s="24"/>
      <c r="I225" s="24"/>
      <c r="J225" s="22"/>
      <c r="K225" s="21"/>
      <c r="L225" s="22"/>
      <c r="M225" s="5"/>
      <c r="N225" s="9"/>
      <c r="O225" s="8"/>
      <c r="P225" s="8"/>
      <c r="Q225" s="8"/>
      <c r="R225" s="24"/>
      <c r="S225" s="24"/>
      <c r="T225" s="22"/>
    </row>
    <row r="226" spans="1:20" ht="23.1" customHeight="1" x14ac:dyDescent="0.5">
      <c r="A226" s="18">
        <v>4</v>
      </c>
      <c r="B226" s="18">
        <v>26758</v>
      </c>
      <c r="C226" s="2" t="s">
        <v>13</v>
      </c>
      <c r="D226" s="8" t="s">
        <v>27</v>
      </c>
      <c r="E226" s="8"/>
      <c r="F226" s="8"/>
      <c r="G226" s="8"/>
      <c r="H226" s="24"/>
      <c r="I226" s="24"/>
      <c r="J226" s="22"/>
      <c r="K226" s="21"/>
      <c r="L226" s="22"/>
      <c r="M226" s="5"/>
      <c r="N226" s="8"/>
      <c r="O226" s="8"/>
      <c r="P226" s="8"/>
      <c r="Q226" s="8"/>
      <c r="R226" s="24"/>
      <c r="S226" s="24"/>
      <c r="T226" s="22"/>
    </row>
    <row r="227" spans="1:20" ht="23.1" customHeight="1" x14ac:dyDescent="0.5">
      <c r="A227" s="22">
        <v>5</v>
      </c>
      <c r="B227" s="18">
        <v>27015</v>
      </c>
      <c r="C227" s="5" t="s">
        <v>13</v>
      </c>
      <c r="D227" s="9" t="s">
        <v>148</v>
      </c>
      <c r="E227" s="8"/>
      <c r="F227" s="8"/>
      <c r="G227" s="8"/>
      <c r="H227" s="24"/>
      <c r="I227" s="24"/>
      <c r="J227" s="22"/>
      <c r="K227" s="21"/>
      <c r="L227" s="22"/>
      <c r="M227" s="5"/>
      <c r="N227" s="9"/>
      <c r="O227" s="8"/>
      <c r="P227" s="8"/>
      <c r="Q227" s="8"/>
      <c r="R227" s="24"/>
      <c r="S227" s="24"/>
      <c r="T227" s="22"/>
    </row>
    <row r="228" spans="1:20" ht="23.1" customHeight="1" x14ac:dyDescent="0.5">
      <c r="A228" s="18">
        <v>6</v>
      </c>
      <c r="B228" s="18">
        <v>28460</v>
      </c>
      <c r="C228" s="5" t="s">
        <v>14</v>
      </c>
      <c r="D228" s="9" t="s">
        <v>501</v>
      </c>
      <c r="E228" s="8"/>
      <c r="F228" s="8"/>
      <c r="G228" s="8"/>
      <c r="H228" s="24"/>
      <c r="I228" s="24"/>
      <c r="J228" s="22"/>
      <c r="K228" s="21"/>
      <c r="L228" s="22"/>
      <c r="M228" s="5"/>
      <c r="N228" s="9"/>
      <c r="O228" s="8"/>
      <c r="P228" s="8"/>
      <c r="Q228" s="8"/>
      <c r="R228" s="24"/>
      <c r="S228" s="24"/>
      <c r="T228" s="22"/>
    </row>
    <row r="229" spans="1:20" ht="23.1" customHeight="1" x14ac:dyDescent="0.5">
      <c r="A229" s="22">
        <v>7</v>
      </c>
      <c r="B229" s="18">
        <v>26954</v>
      </c>
      <c r="C229" s="2" t="s">
        <v>14</v>
      </c>
      <c r="D229" s="8" t="s">
        <v>125</v>
      </c>
      <c r="E229" s="8"/>
      <c r="F229" s="8"/>
      <c r="G229" s="8"/>
      <c r="H229" s="24"/>
      <c r="I229" s="24"/>
      <c r="J229" s="22"/>
      <c r="K229" s="21"/>
      <c r="L229" s="22"/>
      <c r="M229" s="5"/>
      <c r="N229" s="9"/>
      <c r="O229" s="8"/>
      <c r="P229" s="8"/>
      <c r="Q229" s="8"/>
      <c r="R229" s="24"/>
      <c r="S229" s="24"/>
      <c r="T229" s="22"/>
    </row>
    <row r="230" spans="1:20" ht="23.1" customHeight="1" x14ac:dyDescent="0.5">
      <c r="A230" s="22">
        <v>8</v>
      </c>
      <c r="B230" s="18">
        <v>28462</v>
      </c>
      <c r="C230" s="5" t="s">
        <v>14</v>
      </c>
      <c r="D230" s="9" t="s">
        <v>1279</v>
      </c>
      <c r="E230" s="8"/>
      <c r="F230" s="8"/>
      <c r="G230" s="8"/>
      <c r="H230" s="24"/>
      <c r="I230" s="24"/>
      <c r="J230" s="22"/>
      <c r="K230" s="21"/>
      <c r="L230" s="22"/>
      <c r="M230" s="5"/>
      <c r="N230" s="8"/>
      <c r="O230" s="8"/>
      <c r="P230" s="8"/>
      <c r="Q230" s="8"/>
      <c r="R230" s="24"/>
      <c r="S230" s="24"/>
      <c r="T230" s="22"/>
    </row>
    <row r="231" spans="1:20" ht="23.1" customHeight="1" x14ac:dyDescent="0.5">
      <c r="A231" s="18">
        <v>9</v>
      </c>
      <c r="B231" s="18">
        <v>28463</v>
      </c>
      <c r="C231" s="5" t="s">
        <v>14</v>
      </c>
      <c r="D231" s="9" t="s">
        <v>502</v>
      </c>
      <c r="E231" s="8"/>
      <c r="F231" s="8"/>
      <c r="G231" s="8"/>
      <c r="H231" s="24"/>
      <c r="I231" s="24"/>
      <c r="J231" s="22"/>
      <c r="K231" s="21"/>
      <c r="L231" s="22"/>
      <c r="M231" s="5"/>
      <c r="N231" s="8"/>
      <c r="O231" s="8"/>
      <c r="P231" s="8"/>
      <c r="Q231" s="8"/>
      <c r="R231" s="24"/>
      <c r="S231" s="24"/>
      <c r="T231" s="22"/>
    </row>
    <row r="232" spans="1:20" ht="23.1" customHeight="1" x14ac:dyDescent="0.5">
      <c r="A232" s="22">
        <v>10</v>
      </c>
      <c r="B232" s="18">
        <v>28464</v>
      </c>
      <c r="C232" s="5" t="s">
        <v>14</v>
      </c>
      <c r="D232" s="9" t="s">
        <v>503</v>
      </c>
      <c r="E232" s="8"/>
      <c r="F232" s="8"/>
      <c r="G232" s="8"/>
      <c r="H232" s="24"/>
      <c r="I232" s="24"/>
      <c r="J232" s="22"/>
      <c r="K232" s="25"/>
      <c r="L232" s="22"/>
      <c r="M232" s="5"/>
      <c r="N232" s="9"/>
      <c r="O232" s="8"/>
      <c r="P232" s="8"/>
      <c r="Q232" s="8"/>
      <c r="R232" s="24"/>
      <c r="S232" s="24"/>
      <c r="T232" s="22"/>
    </row>
    <row r="233" spans="1:20" ht="23.1" customHeight="1" x14ac:dyDescent="0.5">
      <c r="A233" s="18">
        <v>11</v>
      </c>
      <c r="B233" s="18">
        <v>27026</v>
      </c>
      <c r="C233" s="5" t="s">
        <v>14</v>
      </c>
      <c r="D233" s="9" t="s">
        <v>154</v>
      </c>
      <c r="E233" s="8"/>
      <c r="F233" s="8"/>
      <c r="G233" s="8"/>
      <c r="H233" s="24"/>
      <c r="I233" s="24"/>
      <c r="J233" s="22"/>
      <c r="K233" s="18"/>
      <c r="L233" s="22"/>
      <c r="M233" s="5"/>
      <c r="N233" s="9"/>
      <c r="O233" s="8"/>
      <c r="P233" s="8"/>
      <c r="Q233" s="8"/>
      <c r="R233" s="24"/>
      <c r="S233" s="24"/>
      <c r="T233" s="22"/>
    </row>
    <row r="234" spans="1:20" ht="23.1" customHeight="1" x14ac:dyDescent="0.5">
      <c r="A234" s="22">
        <v>12</v>
      </c>
      <c r="B234" s="18">
        <v>26990</v>
      </c>
      <c r="C234" s="5" t="s">
        <v>14</v>
      </c>
      <c r="D234" s="9" t="s">
        <v>190</v>
      </c>
      <c r="E234" s="8"/>
      <c r="F234" s="8"/>
      <c r="G234" s="8"/>
      <c r="H234" s="24"/>
      <c r="I234" s="24"/>
      <c r="J234" s="22"/>
      <c r="K234" s="25"/>
      <c r="L234" s="22"/>
      <c r="M234" s="5"/>
      <c r="N234" s="9"/>
      <c r="O234" s="8"/>
      <c r="P234" s="8"/>
      <c r="Q234" s="8"/>
      <c r="R234" s="24"/>
      <c r="S234" s="24"/>
      <c r="T234" s="22"/>
    </row>
    <row r="235" spans="1:20" ht="23.1" customHeight="1" x14ac:dyDescent="0.5">
      <c r="A235" s="22">
        <v>13</v>
      </c>
      <c r="B235" s="18">
        <v>26997</v>
      </c>
      <c r="C235" s="5" t="s">
        <v>14</v>
      </c>
      <c r="D235" s="9" t="s">
        <v>142</v>
      </c>
      <c r="E235" s="8"/>
      <c r="F235" s="8"/>
      <c r="G235" s="8"/>
      <c r="H235" s="24"/>
      <c r="I235" s="24"/>
      <c r="J235" s="22"/>
      <c r="K235" s="18"/>
      <c r="L235" s="22"/>
      <c r="M235" s="10"/>
      <c r="N235" s="9"/>
      <c r="O235" s="8"/>
      <c r="P235" s="8"/>
      <c r="Q235" s="8"/>
      <c r="R235" s="24"/>
      <c r="S235" s="24"/>
      <c r="T235" s="22"/>
    </row>
    <row r="236" spans="1:20" ht="23.1" customHeight="1" x14ac:dyDescent="0.5">
      <c r="A236" s="18">
        <v>14</v>
      </c>
      <c r="B236" s="18">
        <v>26846</v>
      </c>
      <c r="C236" s="5" t="s">
        <v>14</v>
      </c>
      <c r="D236" s="9" t="s">
        <v>69</v>
      </c>
      <c r="E236" s="8"/>
      <c r="F236" s="8"/>
      <c r="G236" s="8"/>
      <c r="H236" s="24"/>
      <c r="I236" s="24"/>
      <c r="J236" s="22"/>
      <c r="K236" s="25"/>
      <c r="L236" s="22"/>
      <c r="M236" s="10"/>
      <c r="N236" s="9"/>
      <c r="O236" s="8"/>
      <c r="P236" s="8"/>
      <c r="Q236" s="8"/>
      <c r="R236" s="24"/>
      <c r="S236" s="24"/>
      <c r="T236" s="22"/>
    </row>
    <row r="237" spans="1:20" ht="23.1" customHeight="1" x14ac:dyDescent="0.5">
      <c r="A237" s="22">
        <v>15</v>
      </c>
      <c r="B237" s="18">
        <v>27000</v>
      </c>
      <c r="C237" s="5" t="s">
        <v>14</v>
      </c>
      <c r="D237" s="9" t="s">
        <v>143</v>
      </c>
      <c r="E237" s="8"/>
      <c r="F237" s="8"/>
      <c r="G237" s="8"/>
      <c r="H237" s="24"/>
      <c r="I237" s="24"/>
      <c r="J237" s="22"/>
      <c r="K237" s="18"/>
      <c r="L237" s="22"/>
      <c r="M237" s="10"/>
      <c r="N237" s="9"/>
      <c r="O237" s="8"/>
      <c r="P237" s="8"/>
      <c r="Q237" s="8"/>
      <c r="R237" s="24"/>
      <c r="S237" s="24"/>
      <c r="T237" s="22"/>
    </row>
    <row r="238" spans="1:20" ht="23.1" customHeight="1" x14ac:dyDescent="0.5">
      <c r="A238" s="18">
        <v>16</v>
      </c>
      <c r="B238" s="18">
        <v>26921</v>
      </c>
      <c r="C238" s="2" t="s">
        <v>14</v>
      </c>
      <c r="D238" s="8" t="s">
        <v>1280</v>
      </c>
      <c r="E238" s="8"/>
      <c r="F238" s="8"/>
      <c r="G238" s="8"/>
      <c r="H238" s="24"/>
      <c r="I238" s="24"/>
      <c r="J238" s="22"/>
      <c r="K238" s="25"/>
      <c r="L238" s="22"/>
      <c r="N238" s="9"/>
      <c r="O238" s="8"/>
      <c r="P238" s="8"/>
      <c r="Q238" s="8"/>
      <c r="R238" s="24"/>
      <c r="S238" s="24"/>
      <c r="T238" s="22"/>
    </row>
    <row r="239" spans="1:20" ht="23.1" customHeight="1" x14ac:dyDescent="0.5">
      <c r="A239" s="22">
        <v>17</v>
      </c>
      <c r="B239" s="18">
        <v>26816</v>
      </c>
      <c r="C239" s="5" t="s">
        <v>14</v>
      </c>
      <c r="D239" s="9" t="s">
        <v>1281</v>
      </c>
      <c r="E239" s="8"/>
      <c r="F239" s="8"/>
      <c r="G239" s="8"/>
      <c r="H239" s="24"/>
      <c r="I239" s="24"/>
      <c r="J239" s="22"/>
      <c r="K239" s="18"/>
      <c r="L239" s="22"/>
      <c r="M239" s="10"/>
      <c r="N239" s="9"/>
      <c r="O239" s="8"/>
      <c r="P239" s="8"/>
      <c r="Q239" s="8"/>
      <c r="R239" s="24"/>
      <c r="S239" s="24"/>
      <c r="T239" s="22"/>
    </row>
    <row r="240" spans="1:20" ht="23.1" customHeight="1" x14ac:dyDescent="0.5">
      <c r="A240" s="22">
        <v>18</v>
      </c>
      <c r="B240" s="18">
        <v>28466</v>
      </c>
      <c r="C240" s="5" t="s">
        <v>14</v>
      </c>
      <c r="D240" s="9" t="s">
        <v>505</v>
      </c>
      <c r="E240" s="8"/>
      <c r="F240" s="8"/>
      <c r="G240" s="8"/>
      <c r="H240" s="24"/>
      <c r="I240" s="24"/>
      <c r="J240" s="22"/>
      <c r="K240" s="25"/>
      <c r="L240" s="22"/>
      <c r="M240" s="10"/>
      <c r="N240" s="9"/>
      <c r="O240" s="8"/>
      <c r="P240" s="8"/>
      <c r="Q240" s="8"/>
      <c r="R240" s="24"/>
      <c r="S240" s="24"/>
      <c r="T240" s="22"/>
    </row>
    <row r="241" spans="1:26" ht="23.1" customHeight="1" x14ac:dyDescent="0.5">
      <c r="A241" s="18">
        <v>19</v>
      </c>
      <c r="B241" s="18">
        <v>28467</v>
      </c>
      <c r="C241" s="5" t="s">
        <v>14</v>
      </c>
      <c r="D241" s="9" t="s">
        <v>506</v>
      </c>
      <c r="E241" s="8"/>
      <c r="F241" s="8"/>
      <c r="G241" s="8"/>
      <c r="H241" s="27"/>
      <c r="I241" s="27"/>
      <c r="J241" s="6"/>
      <c r="K241" s="18"/>
      <c r="L241" s="22"/>
      <c r="M241" s="10"/>
      <c r="N241" s="8"/>
      <c r="O241" s="8"/>
      <c r="P241" s="8"/>
      <c r="Q241" s="8"/>
      <c r="R241" s="27"/>
      <c r="S241" s="27"/>
      <c r="T241" s="6"/>
    </row>
    <row r="242" spans="1:26" ht="23.1" customHeight="1" x14ac:dyDescent="0.5">
      <c r="A242" s="22">
        <v>20</v>
      </c>
      <c r="B242" s="18">
        <v>28468</v>
      </c>
      <c r="C242" s="5" t="s">
        <v>14</v>
      </c>
      <c r="D242" s="9" t="s">
        <v>547</v>
      </c>
      <c r="E242" s="8"/>
      <c r="F242" s="8"/>
      <c r="G242" s="8"/>
      <c r="H242" s="24"/>
      <c r="I242" s="24"/>
      <c r="J242" s="22"/>
      <c r="K242" s="25"/>
      <c r="L242" s="22"/>
      <c r="M242" s="10"/>
      <c r="N242" s="9"/>
      <c r="O242" s="8"/>
      <c r="P242" s="8"/>
      <c r="Q242" s="8"/>
      <c r="R242" s="24"/>
      <c r="S242" s="24"/>
      <c r="T242" s="22"/>
    </row>
    <row r="243" spans="1:26" ht="23.1" customHeight="1" x14ac:dyDescent="0.5">
      <c r="A243" s="18">
        <v>21</v>
      </c>
      <c r="B243" s="18">
        <v>27622</v>
      </c>
      <c r="C243" s="2" t="s">
        <v>14</v>
      </c>
      <c r="D243" s="8" t="s">
        <v>201</v>
      </c>
      <c r="E243" s="8"/>
      <c r="F243" s="8"/>
      <c r="G243" s="8"/>
      <c r="H243" s="24"/>
      <c r="I243" s="24"/>
      <c r="J243" s="22"/>
      <c r="K243" s="18"/>
      <c r="L243" s="22"/>
      <c r="M243" s="10"/>
      <c r="N243" s="9"/>
      <c r="O243" s="8"/>
      <c r="P243" s="8"/>
      <c r="Q243" s="8"/>
      <c r="R243" s="24"/>
      <c r="S243" s="24"/>
      <c r="T243" s="22"/>
    </row>
    <row r="244" spans="1:26" ht="23.1" customHeight="1" x14ac:dyDescent="0.5">
      <c r="A244" s="22">
        <v>22</v>
      </c>
      <c r="B244" s="18">
        <v>27181</v>
      </c>
      <c r="C244" s="5" t="s">
        <v>14</v>
      </c>
      <c r="D244" s="9" t="s">
        <v>162</v>
      </c>
      <c r="E244" s="8"/>
      <c r="F244" s="8"/>
      <c r="G244" s="8"/>
      <c r="H244" s="24"/>
      <c r="I244" s="24"/>
      <c r="J244" s="22"/>
      <c r="K244" s="25"/>
      <c r="L244" s="22"/>
      <c r="M244" s="10"/>
      <c r="N244" s="9"/>
      <c r="O244" s="8"/>
      <c r="P244" s="8"/>
      <c r="Q244" s="8"/>
      <c r="R244" s="24"/>
      <c r="S244" s="24"/>
      <c r="T244" s="22"/>
    </row>
    <row r="245" spans="1:26" ht="23.1" customHeight="1" x14ac:dyDescent="0.5">
      <c r="A245" s="22">
        <v>23</v>
      </c>
      <c r="B245" s="18">
        <v>28469</v>
      </c>
      <c r="C245" s="5" t="s">
        <v>14</v>
      </c>
      <c r="D245" s="9" t="s">
        <v>507</v>
      </c>
      <c r="E245" s="8"/>
      <c r="F245" s="8"/>
      <c r="G245" s="8"/>
      <c r="H245" s="24"/>
      <c r="I245" s="24"/>
      <c r="J245" s="22"/>
      <c r="K245" s="18"/>
      <c r="L245" s="22"/>
      <c r="N245" s="9"/>
      <c r="O245" s="8"/>
      <c r="P245" s="8"/>
      <c r="Q245" s="8"/>
      <c r="R245" s="24"/>
      <c r="S245" s="24"/>
      <c r="T245" s="22"/>
    </row>
    <row r="246" spans="1:26" ht="23.1" customHeight="1" x14ac:dyDescent="0.5">
      <c r="A246" s="18">
        <v>24</v>
      </c>
      <c r="B246" s="22">
        <v>26979</v>
      </c>
      <c r="C246" s="5" t="s">
        <v>13</v>
      </c>
      <c r="D246" s="9" t="s">
        <v>1282</v>
      </c>
      <c r="E246" s="8"/>
      <c r="F246" s="8"/>
      <c r="G246" s="8"/>
      <c r="H246" s="24"/>
      <c r="I246" s="24"/>
      <c r="J246" s="22"/>
      <c r="K246" s="22"/>
      <c r="L246" s="22"/>
      <c r="M246" s="10"/>
      <c r="N246" s="9"/>
      <c r="O246" s="8"/>
      <c r="P246" s="8"/>
      <c r="Q246" s="8"/>
      <c r="R246" s="24"/>
      <c r="S246" s="24"/>
      <c r="T246" s="22"/>
    </row>
    <row r="247" spans="1:26" ht="23.1" customHeight="1" x14ac:dyDescent="0.3">
      <c r="A247" s="22">
        <v>25</v>
      </c>
      <c r="B247" s="80">
        <v>26542</v>
      </c>
      <c r="C247" s="10" t="s">
        <v>14</v>
      </c>
      <c r="D247" s="3" t="s">
        <v>206</v>
      </c>
      <c r="E247" s="8"/>
      <c r="F247" s="8"/>
      <c r="G247" s="8"/>
      <c r="H247" s="24"/>
      <c r="I247" s="24"/>
      <c r="J247" s="22"/>
      <c r="K247" s="22"/>
      <c r="L247" s="22"/>
      <c r="M247" s="10"/>
      <c r="N247" s="8"/>
      <c r="O247" s="8"/>
      <c r="P247" s="8"/>
      <c r="Q247" s="8"/>
      <c r="R247" s="24"/>
      <c r="S247" s="24"/>
      <c r="T247" s="22"/>
    </row>
    <row r="248" spans="1:26" ht="23.1" customHeight="1" x14ac:dyDescent="0.5">
      <c r="A248" s="22"/>
      <c r="B248" s="22"/>
      <c r="C248" s="10"/>
      <c r="D248" s="9"/>
      <c r="E248" s="8"/>
      <c r="F248" s="8"/>
      <c r="G248" s="8"/>
      <c r="H248" s="24"/>
      <c r="I248" s="24"/>
      <c r="J248" s="22"/>
      <c r="K248" s="22"/>
      <c r="L248" s="22"/>
      <c r="M248" s="10"/>
      <c r="N248" s="9"/>
      <c r="O248" s="8"/>
      <c r="P248" s="8"/>
      <c r="Q248" s="8"/>
      <c r="R248" s="24"/>
      <c r="S248" s="24"/>
      <c r="T248" s="22"/>
    </row>
    <row r="249" spans="1:26" ht="23.1" customHeight="1" x14ac:dyDescent="0.5">
      <c r="A249" s="22"/>
      <c r="B249" s="22"/>
      <c r="C249" s="10"/>
      <c r="D249" s="9"/>
      <c r="E249" s="8"/>
      <c r="F249" s="28"/>
      <c r="G249" s="28"/>
      <c r="H249" s="22"/>
      <c r="I249" s="22"/>
      <c r="J249" s="22"/>
      <c r="K249" s="22"/>
      <c r="L249" s="22"/>
      <c r="M249" s="10"/>
      <c r="N249" s="9"/>
      <c r="O249" s="28"/>
      <c r="P249" s="28"/>
      <c r="Q249" s="28"/>
      <c r="R249" s="22"/>
      <c r="S249" s="22"/>
      <c r="T249" s="22"/>
    </row>
    <row r="250" spans="1:26" s="34" customFormat="1" ht="23.1" customHeight="1" x14ac:dyDescent="0.5">
      <c r="A250" s="29" t="s">
        <v>15</v>
      </c>
      <c r="B250" s="30"/>
      <c r="C250" s="26"/>
      <c r="D250" s="32"/>
      <c r="E250" s="31"/>
      <c r="F250" s="31"/>
      <c r="G250" s="31"/>
      <c r="H250" s="32"/>
      <c r="I250" s="32"/>
      <c r="J250" s="32"/>
      <c r="K250" s="32"/>
      <c r="L250" s="30"/>
      <c r="M250" s="26"/>
      <c r="N250" s="32"/>
      <c r="O250" s="31"/>
      <c r="P250" s="31"/>
      <c r="Q250" s="31"/>
      <c r="R250" s="32"/>
      <c r="S250" s="32"/>
      <c r="T250" s="32"/>
      <c r="V250" s="23"/>
      <c r="W250" s="23"/>
      <c r="X250" s="23"/>
      <c r="Y250" s="23"/>
      <c r="Z250" s="23"/>
    </row>
    <row r="251" spans="1:26" s="34" customFormat="1" ht="23.1" customHeight="1" x14ac:dyDescent="0.5">
      <c r="A251" s="209" t="s">
        <v>202</v>
      </c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</row>
    <row r="252" spans="1:26" ht="23.1" customHeight="1" x14ac:dyDescent="0.5">
      <c r="A252" s="209" t="s">
        <v>203</v>
      </c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V252" s="34"/>
      <c r="W252" s="34"/>
      <c r="X252" s="34"/>
      <c r="Y252" s="34"/>
      <c r="Z252" s="34"/>
    </row>
    <row r="253" spans="1:26" ht="23.1" customHeight="1" x14ac:dyDescent="0.5">
      <c r="A253" s="210" t="s">
        <v>552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</row>
    <row r="254" spans="1:26" ht="23.1" customHeight="1" x14ac:dyDescent="0.5">
      <c r="A254" s="210" t="s">
        <v>1386</v>
      </c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</row>
    <row r="255" spans="1:26" ht="23.1" customHeight="1" x14ac:dyDescent="0.5">
      <c r="A255" s="211" t="s">
        <v>2168</v>
      </c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</row>
    <row r="256" spans="1:26" s="14" customFormat="1" ht="23.1" customHeight="1" x14ac:dyDescent="0.5">
      <c r="A256" s="214" t="s">
        <v>1381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W256" s="14" t="s">
        <v>183</v>
      </c>
      <c r="X256" s="38" t="e">
        <f>COUNTIF(#REF!:#REF!,"นาย")</f>
        <v>#REF!</v>
      </c>
      <c r="Y256" s="38" t="e">
        <f>COUNTIF(#REF!:#REF!,"น.ส.")</f>
        <v>#REF!</v>
      </c>
      <c r="Z256" s="38" t="e">
        <f t="shared" ref="Z256" si="7">SUM(X256:Y256)</f>
        <v>#REF!</v>
      </c>
    </row>
    <row r="257" spans="1:20" ht="23.1" customHeight="1" x14ac:dyDescent="0.5">
      <c r="A257" s="15" t="s">
        <v>7</v>
      </c>
      <c r="B257" s="15" t="s">
        <v>7</v>
      </c>
      <c r="C257" s="212" t="s">
        <v>3</v>
      </c>
      <c r="D257" s="215"/>
      <c r="E257" s="212" t="s">
        <v>5</v>
      </c>
      <c r="F257" s="215"/>
      <c r="G257" s="215"/>
      <c r="H257" s="215"/>
      <c r="I257" s="215"/>
      <c r="J257" s="213"/>
      <c r="K257" s="15" t="s">
        <v>7</v>
      </c>
      <c r="L257" s="15" t="s">
        <v>7</v>
      </c>
      <c r="M257" s="212" t="s">
        <v>3</v>
      </c>
      <c r="N257" s="215"/>
      <c r="O257" s="212" t="s">
        <v>5</v>
      </c>
      <c r="P257" s="215"/>
      <c r="Q257" s="215"/>
      <c r="R257" s="215"/>
      <c r="S257" s="215"/>
      <c r="T257" s="213"/>
    </row>
    <row r="258" spans="1:20" ht="23.1" customHeight="1" x14ac:dyDescent="0.5">
      <c r="A258" s="16" t="s">
        <v>6</v>
      </c>
      <c r="B258" s="16" t="s">
        <v>4</v>
      </c>
      <c r="C258" s="207"/>
      <c r="D258" s="216"/>
      <c r="E258" s="17" t="s">
        <v>553</v>
      </c>
      <c r="F258" s="17" t="s">
        <v>8</v>
      </c>
      <c r="G258" s="17" t="s">
        <v>554</v>
      </c>
      <c r="H258" s="17" t="s">
        <v>10</v>
      </c>
      <c r="I258" s="13" t="s">
        <v>2</v>
      </c>
      <c r="J258" s="13" t="s">
        <v>9</v>
      </c>
      <c r="K258" s="16" t="s">
        <v>6</v>
      </c>
      <c r="L258" s="16" t="s">
        <v>4</v>
      </c>
      <c r="M258" s="207"/>
      <c r="N258" s="216"/>
      <c r="O258" s="17" t="s">
        <v>553</v>
      </c>
      <c r="P258" s="17" t="s">
        <v>8</v>
      </c>
      <c r="Q258" s="17" t="s">
        <v>554</v>
      </c>
      <c r="R258" s="17" t="s">
        <v>10</v>
      </c>
      <c r="S258" s="13" t="s">
        <v>2</v>
      </c>
      <c r="T258" s="13" t="s">
        <v>9</v>
      </c>
    </row>
    <row r="259" spans="1:20" ht="23.1" customHeight="1" x14ac:dyDescent="0.3">
      <c r="A259" s="18">
        <v>1</v>
      </c>
      <c r="B259" s="18">
        <v>27007</v>
      </c>
      <c r="C259" s="5" t="s">
        <v>13</v>
      </c>
      <c r="D259" s="9" t="s">
        <v>146</v>
      </c>
      <c r="E259" s="19"/>
      <c r="F259" s="19"/>
      <c r="G259" s="19"/>
      <c r="H259" s="20"/>
      <c r="I259" s="20"/>
      <c r="J259" s="18"/>
      <c r="K259" s="21">
        <v>28</v>
      </c>
      <c r="L259" s="82">
        <v>26355</v>
      </c>
      <c r="M259" s="83" t="s">
        <v>14</v>
      </c>
      <c r="N259" s="84" t="s">
        <v>205</v>
      </c>
      <c r="O259" s="19"/>
      <c r="P259" s="19"/>
      <c r="Q259" s="19"/>
      <c r="R259" s="20"/>
      <c r="S259" s="20"/>
      <c r="T259" s="18"/>
    </row>
    <row r="260" spans="1:20" ht="23.1" customHeight="1" x14ac:dyDescent="0.5">
      <c r="A260" s="22">
        <v>2</v>
      </c>
      <c r="B260" s="18">
        <v>26970</v>
      </c>
      <c r="C260" s="5" t="s">
        <v>13</v>
      </c>
      <c r="D260" s="9" t="s">
        <v>133</v>
      </c>
      <c r="E260" s="8"/>
      <c r="F260" s="8"/>
      <c r="G260" s="8"/>
      <c r="H260" s="24"/>
      <c r="I260" s="24"/>
      <c r="J260" s="22"/>
      <c r="K260" s="21"/>
      <c r="L260" s="22"/>
      <c r="M260" s="5"/>
      <c r="N260" s="9"/>
      <c r="O260" s="8"/>
      <c r="P260" s="8"/>
      <c r="Q260" s="8"/>
      <c r="R260" s="24"/>
      <c r="S260" s="24"/>
      <c r="T260" s="22"/>
    </row>
    <row r="261" spans="1:20" ht="23.1" customHeight="1" x14ac:dyDescent="0.5">
      <c r="A261" s="22">
        <v>3</v>
      </c>
      <c r="B261" s="18">
        <v>27620</v>
      </c>
      <c r="C261" s="2" t="s">
        <v>13</v>
      </c>
      <c r="D261" s="8" t="s">
        <v>200</v>
      </c>
      <c r="E261" s="8"/>
      <c r="F261" s="8"/>
      <c r="G261" s="8"/>
      <c r="H261" s="24"/>
      <c r="I261" s="24"/>
      <c r="J261" s="22"/>
      <c r="K261" s="21"/>
      <c r="L261" s="22"/>
      <c r="M261" s="5"/>
      <c r="N261" s="8"/>
      <c r="O261" s="8"/>
      <c r="P261" s="8"/>
      <c r="Q261" s="8"/>
      <c r="R261" s="24"/>
      <c r="S261" s="24"/>
      <c r="T261" s="22"/>
    </row>
    <row r="262" spans="1:20" ht="23.1" customHeight="1" x14ac:dyDescent="0.5">
      <c r="A262" s="18">
        <v>4</v>
      </c>
      <c r="B262" s="18">
        <v>26902</v>
      </c>
      <c r="C262" s="2" t="s">
        <v>13</v>
      </c>
      <c r="D262" s="8" t="s">
        <v>102</v>
      </c>
      <c r="E262" s="8"/>
      <c r="F262" s="8"/>
      <c r="G262" s="8"/>
      <c r="H262" s="24"/>
      <c r="I262" s="24"/>
      <c r="J262" s="22"/>
      <c r="K262" s="21"/>
      <c r="L262" s="22"/>
      <c r="M262" s="5"/>
      <c r="N262" s="8"/>
      <c r="O262" s="8"/>
      <c r="P262" s="8"/>
      <c r="Q262" s="8"/>
      <c r="R262" s="24"/>
      <c r="S262" s="24"/>
      <c r="T262" s="22"/>
    </row>
    <row r="263" spans="1:20" ht="23.1" customHeight="1" x14ac:dyDescent="0.5">
      <c r="A263" s="22">
        <v>5</v>
      </c>
      <c r="B263" s="18">
        <v>26904</v>
      </c>
      <c r="C263" s="5" t="s">
        <v>13</v>
      </c>
      <c r="D263" s="9" t="s">
        <v>103</v>
      </c>
      <c r="E263" s="8"/>
      <c r="F263" s="8"/>
      <c r="G263" s="8"/>
      <c r="H263" s="24"/>
      <c r="I263" s="24"/>
      <c r="J263" s="22"/>
      <c r="K263" s="21"/>
      <c r="L263" s="22"/>
      <c r="M263" s="5"/>
      <c r="N263" s="9"/>
      <c r="O263" s="8"/>
      <c r="P263" s="8"/>
      <c r="Q263" s="8"/>
      <c r="R263" s="24"/>
      <c r="S263" s="24"/>
      <c r="T263" s="22"/>
    </row>
    <row r="264" spans="1:20" ht="23.1" customHeight="1" x14ac:dyDescent="0.5">
      <c r="A264" s="18">
        <v>6</v>
      </c>
      <c r="B264" s="18">
        <v>27011</v>
      </c>
      <c r="C264" s="5" t="s">
        <v>13</v>
      </c>
      <c r="D264" s="9" t="s">
        <v>147</v>
      </c>
      <c r="E264" s="8"/>
      <c r="F264" s="8"/>
      <c r="G264" s="8"/>
      <c r="H264" s="24"/>
      <c r="I264" s="24"/>
      <c r="J264" s="22"/>
      <c r="K264" s="21"/>
      <c r="L264" s="22"/>
      <c r="M264" s="5"/>
      <c r="N264" s="9"/>
      <c r="O264" s="8"/>
      <c r="P264" s="8"/>
      <c r="Q264" s="8"/>
      <c r="R264" s="24"/>
      <c r="S264" s="24"/>
      <c r="T264" s="22"/>
    </row>
    <row r="265" spans="1:20" ht="23.1" customHeight="1" x14ac:dyDescent="0.5">
      <c r="A265" s="22">
        <v>7</v>
      </c>
      <c r="B265" s="18">
        <v>27012</v>
      </c>
      <c r="C265" s="5" t="s">
        <v>13</v>
      </c>
      <c r="D265" s="9" t="s">
        <v>1283</v>
      </c>
      <c r="E265" s="8"/>
      <c r="F265" s="8"/>
      <c r="G265" s="8"/>
      <c r="H265" s="24"/>
      <c r="I265" s="24"/>
      <c r="J265" s="22"/>
      <c r="K265" s="21"/>
      <c r="L265" s="22"/>
      <c r="M265" s="5"/>
      <c r="N265" s="9"/>
      <c r="O265" s="8"/>
      <c r="P265" s="8"/>
      <c r="Q265" s="8"/>
      <c r="R265" s="24"/>
      <c r="S265" s="24"/>
      <c r="T265" s="22"/>
    </row>
    <row r="266" spans="1:20" ht="23.1" customHeight="1" x14ac:dyDescent="0.5">
      <c r="A266" s="22">
        <v>8</v>
      </c>
      <c r="B266" s="18">
        <v>28470</v>
      </c>
      <c r="C266" s="2" t="s">
        <v>13</v>
      </c>
      <c r="D266" s="8" t="s">
        <v>535</v>
      </c>
      <c r="E266" s="8"/>
      <c r="F266" s="8"/>
      <c r="G266" s="8"/>
      <c r="H266" s="24"/>
      <c r="I266" s="24"/>
      <c r="J266" s="22"/>
      <c r="K266" s="21"/>
      <c r="L266" s="22"/>
      <c r="M266" s="5"/>
      <c r="N266" s="8"/>
      <c r="O266" s="8"/>
      <c r="P266" s="8"/>
      <c r="Q266" s="8"/>
      <c r="R266" s="24"/>
      <c r="S266" s="24"/>
      <c r="T266" s="22"/>
    </row>
    <row r="267" spans="1:20" ht="23.1" customHeight="1" x14ac:dyDescent="0.5">
      <c r="A267" s="18">
        <v>9</v>
      </c>
      <c r="B267" s="18">
        <v>28070</v>
      </c>
      <c r="C267" s="2" t="s">
        <v>13</v>
      </c>
      <c r="D267" s="8" t="s">
        <v>528</v>
      </c>
      <c r="E267" s="8"/>
      <c r="F267" s="8"/>
      <c r="G267" s="8"/>
      <c r="H267" s="24"/>
      <c r="I267" s="24"/>
      <c r="J267" s="22"/>
      <c r="K267" s="21"/>
      <c r="L267" s="22"/>
      <c r="M267" s="5"/>
      <c r="N267" s="8"/>
      <c r="O267" s="8"/>
      <c r="P267" s="8"/>
      <c r="Q267" s="8"/>
      <c r="R267" s="24"/>
      <c r="S267" s="24"/>
      <c r="T267" s="22"/>
    </row>
    <row r="268" spans="1:20" ht="23.1" customHeight="1" x14ac:dyDescent="0.5">
      <c r="A268" s="22">
        <v>10</v>
      </c>
      <c r="B268" s="18">
        <v>26980</v>
      </c>
      <c r="C268" s="5" t="s">
        <v>13</v>
      </c>
      <c r="D268" s="9" t="s">
        <v>137</v>
      </c>
      <c r="E268" s="8"/>
      <c r="F268" s="8"/>
      <c r="G268" s="8"/>
      <c r="H268" s="24"/>
      <c r="I268" s="24"/>
      <c r="J268" s="22"/>
      <c r="K268" s="25"/>
      <c r="L268" s="22"/>
      <c r="M268" s="5"/>
      <c r="N268" s="9"/>
      <c r="O268" s="8"/>
      <c r="P268" s="8"/>
      <c r="Q268" s="8"/>
      <c r="R268" s="24"/>
      <c r="S268" s="24"/>
      <c r="T268" s="22"/>
    </row>
    <row r="269" spans="1:20" ht="23.1" customHeight="1" x14ac:dyDescent="0.5">
      <c r="A269" s="18">
        <v>11</v>
      </c>
      <c r="B269" s="18">
        <v>26764</v>
      </c>
      <c r="C269" s="5" t="s">
        <v>14</v>
      </c>
      <c r="D269" s="9" t="s">
        <v>1284</v>
      </c>
      <c r="E269" s="8"/>
      <c r="F269" s="8"/>
      <c r="G269" s="8"/>
      <c r="H269" s="24"/>
      <c r="I269" s="24"/>
      <c r="J269" s="22"/>
      <c r="K269" s="18"/>
      <c r="L269" s="22"/>
      <c r="M269" s="5"/>
      <c r="N269" s="9"/>
      <c r="O269" s="8"/>
      <c r="P269" s="8"/>
      <c r="Q269" s="8"/>
      <c r="R269" s="24"/>
      <c r="S269" s="24"/>
      <c r="T269" s="22"/>
    </row>
    <row r="270" spans="1:20" ht="23.1" customHeight="1" x14ac:dyDescent="0.5">
      <c r="A270" s="22">
        <v>12</v>
      </c>
      <c r="B270" s="18">
        <v>28471</v>
      </c>
      <c r="C270" s="5" t="s">
        <v>14</v>
      </c>
      <c r="D270" s="9" t="s">
        <v>522</v>
      </c>
      <c r="E270" s="8"/>
      <c r="F270" s="8"/>
      <c r="G270" s="8"/>
      <c r="H270" s="24"/>
      <c r="I270" s="24"/>
      <c r="J270" s="22"/>
      <c r="K270" s="25"/>
      <c r="L270" s="22"/>
      <c r="M270" s="5"/>
      <c r="N270" s="9"/>
      <c r="O270" s="8"/>
      <c r="P270" s="8"/>
      <c r="Q270" s="8"/>
      <c r="R270" s="24"/>
      <c r="S270" s="24"/>
      <c r="T270" s="22"/>
    </row>
    <row r="271" spans="1:20" ht="23.1" customHeight="1" x14ac:dyDescent="0.5">
      <c r="A271" s="22">
        <v>13</v>
      </c>
      <c r="B271" s="18">
        <v>26988</v>
      </c>
      <c r="C271" s="5" t="s">
        <v>14</v>
      </c>
      <c r="D271" s="9" t="s">
        <v>141</v>
      </c>
      <c r="E271" s="8"/>
      <c r="F271" s="8"/>
      <c r="G271" s="8"/>
      <c r="H271" s="24"/>
      <c r="I271" s="24"/>
      <c r="J271" s="22"/>
      <c r="K271" s="18"/>
      <c r="L271" s="22"/>
      <c r="M271" s="10"/>
      <c r="N271" s="9"/>
      <c r="O271" s="8"/>
      <c r="P271" s="8"/>
      <c r="Q271" s="8"/>
      <c r="R271" s="24"/>
      <c r="S271" s="24"/>
      <c r="T271" s="22"/>
    </row>
    <row r="272" spans="1:20" ht="23.1" customHeight="1" x14ac:dyDescent="0.5">
      <c r="A272" s="18">
        <v>14</v>
      </c>
      <c r="B272" s="18">
        <v>28472</v>
      </c>
      <c r="C272" s="5" t="s">
        <v>14</v>
      </c>
      <c r="D272" s="9" t="s">
        <v>523</v>
      </c>
      <c r="E272" s="8"/>
      <c r="F272" s="8"/>
      <c r="G272" s="8"/>
      <c r="H272" s="24"/>
      <c r="I272" s="24"/>
      <c r="J272" s="22"/>
      <c r="K272" s="25"/>
      <c r="L272" s="22"/>
      <c r="M272" s="10"/>
      <c r="N272" s="9"/>
      <c r="O272" s="8"/>
      <c r="P272" s="8"/>
      <c r="Q272" s="8"/>
      <c r="R272" s="24"/>
      <c r="S272" s="24"/>
      <c r="T272" s="22"/>
    </row>
    <row r="273" spans="1:26" ht="23.1" customHeight="1" x14ac:dyDescent="0.5">
      <c r="A273" s="22">
        <v>15</v>
      </c>
      <c r="B273" s="18">
        <v>27032</v>
      </c>
      <c r="C273" s="5" t="s">
        <v>14</v>
      </c>
      <c r="D273" s="9" t="s">
        <v>157</v>
      </c>
      <c r="E273" s="8"/>
      <c r="F273" s="8"/>
      <c r="G273" s="8"/>
      <c r="H273" s="24"/>
      <c r="I273" s="24"/>
      <c r="J273" s="22"/>
      <c r="K273" s="18"/>
      <c r="L273" s="22"/>
      <c r="M273" s="10"/>
      <c r="N273" s="9"/>
      <c r="O273" s="8"/>
      <c r="P273" s="8"/>
      <c r="Q273" s="8"/>
      <c r="R273" s="24"/>
      <c r="S273" s="24"/>
      <c r="T273" s="22"/>
    </row>
    <row r="274" spans="1:26" ht="23.1" customHeight="1" x14ac:dyDescent="0.5">
      <c r="A274" s="18">
        <v>16</v>
      </c>
      <c r="B274" s="18">
        <v>26962</v>
      </c>
      <c r="C274" s="5" t="s">
        <v>14</v>
      </c>
      <c r="D274" s="9" t="s">
        <v>129</v>
      </c>
      <c r="E274" s="8"/>
      <c r="F274" s="8"/>
      <c r="G274" s="8"/>
      <c r="H274" s="24"/>
      <c r="I274" s="24"/>
      <c r="J274" s="22"/>
      <c r="K274" s="25"/>
      <c r="L274" s="22"/>
      <c r="N274" s="9"/>
      <c r="O274" s="8"/>
      <c r="P274" s="8"/>
      <c r="Q274" s="8"/>
      <c r="R274" s="24"/>
      <c r="S274" s="24"/>
      <c r="T274" s="22"/>
    </row>
    <row r="275" spans="1:26" ht="23.1" customHeight="1" x14ac:dyDescent="0.5">
      <c r="A275" s="22">
        <v>17</v>
      </c>
      <c r="B275" s="18">
        <v>26780</v>
      </c>
      <c r="C275" s="5" t="s">
        <v>14</v>
      </c>
      <c r="D275" s="9" t="s">
        <v>164</v>
      </c>
      <c r="E275" s="8"/>
      <c r="F275" s="8"/>
      <c r="G275" s="8"/>
      <c r="H275" s="24"/>
      <c r="I275" s="24"/>
      <c r="J275" s="22"/>
      <c r="K275" s="18"/>
      <c r="L275" s="22"/>
      <c r="M275" s="10"/>
      <c r="N275" s="9"/>
      <c r="O275" s="8"/>
      <c r="P275" s="8"/>
      <c r="Q275" s="8"/>
      <c r="R275" s="24"/>
      <c r="S275" s="24"/>
      <c r="T275" s="22"/>
    </row>
    <row r="276" spans="1:26" ht="23.1" customHeight="1" x14ac:dyDescent="0.5">
      <c r="A276" s="22">
        <v>18</v>
      </c>
      <c r="B276" s="18">
        <v>28474</v>
      </c>
      <c r="C276" s="5" t="s">
        <v>14</v>
      </c>
      <c r="D276" s="9" t="s">
        <v>524</v>
      </c>
      <c r="E276" s="8"/>
      <c r="F276" s="8"/>
      <c r="G276" s="8"/>
      <c r="H276" s="24"/>
      <c r="I276" s="24"/>
      <c r="J276" s="22"/>
      <c r="K276" s="25"/>
      <c r="L276" s="22"/>
      <c r="M276" s="10"/>
      <c r="N276" s="9"/>
      <c r="O276" s="8"/>
      <c r="P276" s="8"/>
      <c r="Q276" s="8"/>
      <c r="R276" s="24"/>
      <c r="S276" s="24"/>
      <c r="T276" s="22"/>
    </row>
    <row r="277" spans="1:26" ht="23.1" customHeight="1" x14ac:dyDescent="0.5">
      <c r="A277" s="18">
        <v>19</v>
      </c>
      <c r="B277" s="18">
        <v>27033</v>
      </c>
      <c r="C277" s="2" t="s">
        <v>14</v>
      </c>
      <c r="D277" s="8" t="s">
        <v>158</v>
      </c>
      <c r="E277" s="8"/>
      <c r="F277" s="8"/>
      <c r="G277" s="8"/>
      <c r="H277" s="27"/>
      <c r="I277" s="27"/>
      <c r="J277" s="6"/>
      <c r="K277" s="18"/>
      <c r="L277" s="22"/>
      <c r="M277" s="10"/>
      <c r="N277" s="8"/>
      <c r="O277" s="8"/>
      <c r="P277" s="8"/>
      <c r="Q277" s="8"/>
      <c r="R277" s="27"/>
      <c r="S277" s="27"/>
      <c r="T277" s="6"/>
    </row>
    <row r="278" spans="1:26" ht="23.1" customHeight="1" x14ac:dyDescent="0.5">
      <c r="A278" s="22">
        <v>20</v>
      </c>
      <c r="B278" s="18">
        <v>28475</v>
      </c>
      <c r="C278" s="5" t="s">
        <v>14</v>
      </c>
      <c r="D278" s="9" t="s">
        <v>525</v>
      </c>
      <c r="E278" s="8"/>
      <c r="F278" s="8"/>
      <c r="G278" s="8"/>
      <c r="H278" s="24"/>
      <c r="I278" s="24"/>
      <c r="J278" s="22"/>
      <c r="K278" s="25"/>
      <c r="L278" s="22"/>
      <c r="M278" s="10"/>
      <c r="N278" s="9"/>
      <c r="O278" s="8"/>
      <c r="P278" s="8"/>
      <c r="Q278" s="8"/>
      <c r="R278" s="24"/>
      <c r="S278" s="24"/>
      <c r="T278" s="22"/>
    </row>
    <row r="279" spans="1:26" ht="23.1" customHeight="1" x14ac:dyDescent="0.5">
      <c r="A279" s="18">
        <v>21</v>
      </c>
      <c r="B279" s="18">
        <v>27178</v>
      </c>
      <c r="C279" s="5" t="s">
        <v>14</v>
      </c>
      <c r="D279" s="9" t="s">
        <v>159</v>
      </c>
      <c r="E279" s="8"/>
      <c r="F279" s="8"/>
      <c r="G279" s="8"/>
      <c r="H279" s="24"/>
      <c r="I279" s="24"/>
      <c r="J279" s="22"/>
      <c r="K279" s="18"/>
      <c r="L279" s="22"/>
      <c r="M279" s="10"/>
      <c r="N279" s="9"/>
      <c r="O279" s="8"/>
      <c r="P279" s="8"/>
      <c r="Q279" s="8"/>
      <c r="R279" s="24"/>
      <c r="S279" s="24"/>
      <c r="T279" s="22"/>
    </row>
    <row r="280" spans="1:26" ht="23.1" customHeight="1" x14ac:dyDescent="0.5">
      <c r="A280" s="22">
        <v>22</v>
      </c>
      <c r="B280" s="18">
        <v>27179</v>
      </c>
      <c r="C280" s="5" t="s">
        <v>14</v>
      </c>
      <c r="D280" s="9" t="s">
        <v>160</v>
      </c>
      <c r="E280" s="8"/>
      <c r="F280" s="8"/>
      <c r="G280" s="8"/>
      <c r="H280" s="24"/>
      <c r="I280" s="24"/>
      <c r="J280" s="22"/>
      <c r="K280" s="25"/>
      <c r="L280" s="22"/>
      <c r="M280" s="10"/>
      <c r="N280" s="9"/>
      <c r="O280" s="8"/>
      <c r="P280" s="8"/>
      <c r="Q280" s="8"/>
      <c r="R280" s="24"/>
      <c r="S280" s="24"/>
      <c r="T280" s="22"/>
    </row>
    <row r="281" spans="1:26" ht="23.1" customHeight="1" x14ac:dyDescent="0.5">
      <c r="A281" s="22">
        <v>23</v>
      </c>
      <c r="B281" s="18">
        <v>28476</v>
      </c>
      <c r="C281" s="5" t="s">
        <v>14</v>
      </c>
      <c r="D281" s="9" t="s">
        <v>526</v>
      </c>
      <c r="E281" s="8"/>
      <c r="F281" s="8"/>
      <c r="G281" s="8"/>
      <c r="H281" s="24"/>
      <c r="I281" s="24"/>
      <c r="J281" s="22"/>
      <c r="K281" s="18"/>
      <c r="L281" s="22"/>
      <c r="N281" s="9"/>
      <c r="O281" s="8"/>
      <c r="P281" s="8"/>
      <c r="Q281" s="8"/>
      <c r="R281" s="24"/>
      <c r="S281" s="24"/>
      <c r="T281" s="22"/>
    </row>
    <row r="282" spans="1:26" ht="23.1" customHeight="1" x14ac:dyDescent="0.5">
      <c r="A282" s="18">
        <v>24</v>
      </c>
      <c r="B282" s="18">
        <v>28477</v>
      </c>
      <c r="C282" s="5" t="s">
        <v>14</v>
      </c>
      <c r="D282" s="9" t="s">
        <v>527</v>
      </c>
      <c r="E282" s="8"/>
      <c r="F282" s="8"/>
      <c r="G282" s="8"/>
      <c r="H282" s="24"/>
      <c r="I282" s="24"/>
      <c r="J282" s="22"/>
      <c r="K282" s="22"/>
      <c r="L282" s="22"/>
      <c r="M282" s="10"/>
      <c r="N282" s="9"/>
      <c r="O282" s="8"/>
      <c r="P282" s="8"/>
      <c r="Q282" s="8"/>
      <c r="R282" s="24"/>
      <c r="S282" s="24"/>
      <c r="T282" s="22"/>
    </row>
    <row r="283" spans="1:26" ht="23.1" customHeight="1" x14ac:dyDescent="0.5">
      <c r="A283" s="22">
        <v>25</v>
      </c>
      <c r="B283" s="18">
        <v>28495</v>
      </c>
      <c r="C283" s="2" t="s">
        <v>13</v>
      </c>
      <c r="D283" s="8" t="s">
        <v>1285</v>
      </c>
      <c r="E283" s="8"/>
      <c r="F283" s="8"/>
      <c r="G283" s="8"/>
      <c r="H283" s="24"/>
      <c r="I283" s="24"/>
      <c r="J283" s="22"/>
      <c r="K283" s="22"/>
      <c r="L283" s="22"/>
      <c r="M283" s="10"/>
      <c r="N283" s="8"/>
      <c r="O283" s="8"/>
      <c r="P283" s="8"/>
      <c r="Q283" s="8"/>
      <c r="R283" s="24"/>
      <c r="S283" s="24"/>
      <c r="T283" s="22"/>
    </row>
    <row r="284" spans="1:26" ht="23.1" customHeight="1" x14ac:dyDescent="0.5">
      <c r="A284" s="18">
        <v>26</v>
      </c>
      <c r="B284" s="18">
        <v>28516</v>
      </c>
      <c r="C284" s="5" t="s">
        <v>14</v>
      </c>
      <c r="D284" s="9" t="s">
        <v>1286</v>
      </c>
      <c r="E284" s="8"/>
      <c r="F284" s="8"/>
      <c r="G284" s="8"/>
      <c r="H284" s="24"/>
      <c r="I284" s="24"/>
      <c r="J284" s="22"/>
      <c r="K284" s="22"/>
      <c r="L284" s="22"/>
      <c r="M284" s="10"/>
      <c r="N284" s="9"/>
      <c r="O284" s="8"/>
      <c r="P284" s="8"/>
      <c r="Q284" s="8"/>
      <c r="R284" s="24"/>
      <c r="S284" s="24"/>
      <c r="T284" s="22"/>
    </row>
    <row r="285" spans="1:26" ht="23.1" customHeight="1" x14ac:dyDescent="0.5">
      <c r="A285" s="22">
        <v>27</v>
      </c>
      <c r="B285" s="18">
        <v>28524</v>
      </c>
      <c r="C285" s="5" t="s">
        <v>14</v>
      </c>
      <c r="D285" s="9" t="s">
        <v>1287</v>
      </c>
      <c r="E285" s="8"/>
      <c r="F285" s="28"/>
      <c r="G285" s="28"/>
      <c r="H285" s="22"/>
      <c r="I285" s="22"/>
      <c r="J285" s="22"/>
      <c r="K285" s="22"/>
      <c r="L285" s="22"/>
      <c r="M285" s="10"/>
      <c r="N285" s="9"/>
      <c r="O285" s="28"/>
      <c r="P285" s="28"/>
      <c r="Q285" s="28"/>
      <c r="R285" s="22"/>
      <c r="S285" s="22"/>
      <c r="T285" s="22"/>
    </row>
    <row r="286" spans="1:26" s="34" customFormat="1" ht="23.1" customHeight="1" x14ac:dyDescent="0.5">
      <c r="A286" s="29" t="s">
        <v>15</v>
      </c>
      <c r="B286" s="30"/>
      <c r="C286" s="26"/>
      <c r="D286" s="32"/>
      <c r="E286" s="31"/>
      <c r="F286" s="31"/>
      <c r="G286" s="31"/>
      <c r="H286" s="32"/>
      <c r="I286" s="32"/>
      <c r="J286" s="32"/>
      <c r="K286" s="32"/>
      <c r="L286" s="30"/>
      <c r="M286" s="26"/>
      <c r="N286" s="32"/>
      <c r="O286" s="31"/>
      <c r="P286" s="31"/>
      <c r="Q286" s="31"/>
      <c r="R286" s="32"/>
      <c r="S286" s="32"/>
      <c r="T286" s="32"/>
      <c r="V286" s="23"/>
      <c r="W286" s="23"/>
      <c r="X286" s="23"/>
      <c r="Y286" s="23"/>
      <c r="Z286" s="23"/>
    </row>
    <row r="287" spans="1:26" s="34" customFormat="1" ht="23.1" customHeight="1" x14ac:dyDescent="0.5">
      <c r="A287" s="209" t="s">
        <v>202</v>
      </c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</row>
    <row r="288" spans="1:26" ht="23.1" customHeight="1" x14ac:dyDescent="0.5">
      <c r="A288" s="209" t="s">
        <v>203</v>
      </c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V288" s="34"/>
      <c r="W288" s="34"/>
      <c r="X288" s="34"/>
      <c r="Y288" s="34"/>
      <c r="Z288" s="34"/>
    </row>
    <row r="289" spans="1:26" ht="23.1" customHeight="1" x14ac:dyDescent="0.5">
      <c r="A289" s="210" t="s">
        <v>552</v>
      </c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</row>
    <row r="290" spans="1:26" ht="23.1" customHeight="1" x14ac:dyDescent="0.5">
      <c r="A290" s="210" t="s">
        <v>1386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</row>
    <row r="291" spans="1:26" ht="23.1" customHeight="1" x14ac:dyDescent="0.5">
      <c r="A291" s="211" t="s">
        <v>2169</v>
      </c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</row>
    <row r="292" spans="1:26" s="14" customFormat="1" ht="23.1" customHeight="1" x14ac:dyDescent="0.5">
      <c r="A292" s="214" t="s">
        <v>1381</v>
      </c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W292" s="14" t="s">
        <v>183</v>
      </c>
      <c r="X292" s="38">
        <f>COUNTIF(C330:C356:M330:M356,"นาย")</f>
        <v>0</v>
      </c>
      <c r="Y292" s="38">
        <f>COUNTIF(C330:C356:M330:M356,"น.ส.")</f>
        <v>0</v>
      </c>
      <c r="Z292" s="38">
        <f t="shared" ref="Z292" si="8">SUM(X292:Y292)</f>
        <v>0</v>
      </c>
    </row>
    <row r="293" spans="1:26" ht="23.1" customHeight="1" x14ac:dyDescent="0.5">
      <c r="A293" s="15" t="s">
        <v>7</v>
      </c>
      <c r="B293" s="15" t="s">
        <v>7</v>
      </c>
      <c r="C293" s="212" t="s">
        <v>3</v>
      </c>
      <c r="D293" s="215"/>
      <c r="E293" s="212" t="s">
        <v>5</v>
      </c>
      <c r="F293" s="215"/>
      <c r="G293" s="215"/>
      <c r="H293" s="215"/>
      <c r="I293" s="215"/>
      <c r="J293" s="213"/>
      <c r="K293" s="15" t="s">
        <v>7</v>
      </c>
      <c r="L293" s="15" t="s">
        <v>7</v>
      </c>
      <c r="M293" s="212" t="s">
        <v>3</v>
      </c>
      <c r="N293" s="215"/>
      <c r="O293" s="212" t="s">
        <v>5</v>
      </c>
      <c r="P293" s="215"/>
      <c r="Q293" s="215"/>
      <c r="R293" s="215"/>
      <c r="S293" s="215"/>
      <c r="T293" s="213"/>
    </row>
    <row r="294" spans="1:26" ht="23.1" customHeight="1" x14ac:dyDescent="0.5">
      <c r="A294" s="16" t="s">
        <v>6</v>
      </c>
      <c r="B294" s="16" t="s">
        <v>4</v>
      </c>
      <c r="C294" s="207"/>
      <c r="D294" s="216"/>
      <c r="E294" s="17" t="s">
        <v>553</v>
      </c>
      <c r="F294" s="17" t="s">
        <v>8</v>
      </c>
      <c r="G294" s="17" t="s">
        <v>554</v>
      </c>
      <c r="H294" s="17" t="s">
        <v>10</v>
      </c>
      <c r="I294" s="13" t="s">
        <v>2</v>
      </c>
      <c r="J294" s="13" t="s">
        <v>9</v>
      </c>
      <c r="K294" s="16" t="s">
        <v>6</v>
      </c>
      <c r="L294" s="16" t="s">
        <v>4</v>
      </c>
      <c r="M294" s="207"/>
      <c r="N294" s="216"/>
      <c r="O294" s="17" t="s">
        <v>553</v>
      </c>
      <c r="P294" s="17" t="s">
        <v>8</v>
      </c>
      <c r="Q294" s="17" t="s">
        <v>554</v>
      </c>
      <c r="R294" s="17" t="s">
        <v>10</v>
      </c>
      <c r="S294" s="13" t="s">
        <v>2</v>
      </c>
      <c r="T294" s="13" t="s">
        <v>9</v>
      </c>
    </row>
    <row r="295" spans="1:26" ht="23.1" customHeight="1" x14ac:dyDescent="0.5">
      <c r="A295" s="18">
        <v>1</v>
      </c>
      <c r="B295" s="18">
        <v>26751</v>
      </c>
      <c r="C295" s="5" t="s">
        <v>13</v>
      </c>
      <c r="D295" s="9" t="s">
        <v>24</v>
      </c>
      <c r="E295" s="19"/>
      <c r="F295" s="19"/>
      <c r="G295" s="19"/>
      <c r="H295" s="20"/>
      <c r="I295" s="20"/>
      <c r="J295" s="18"/>
      <c r="K295" s="21">
        <v>28</v>
      </c>
      <c r="L295" s="22">
        <v>26950</v>
      </c>
      <c r="M295" s="5" t="s">
        <v>13</v>
      </c>
      <c r="N295" s="8" t="s">
        <v>1293</v>
      </c>
      <c r="O295" s="19"/>
      <c r="P295" s="19"/>
      <c r="Q295" s="19"/>
      <c r="R295" s="20"/>
      <c r="S295" s="20"/>
      <c r="T295" s="18"/>
    </row>
    <row r="296" spans="1:26" ht="23.1" customHeight="1" x14ac:dyDescent="0.5">
      <c r="A296" s="22">
        <v>2</v>
      </c>
      <c r="B296" s="18">
        <v>28479</v>
      </c>
      <c r="C296" s="2" t="s">
        <v>13</v>
      </c>
      <c r="D296" s="8" t="s">
        <v>510</v>
      </c>
      <c r="E296" s="8"/>
      <c r="F296" s="8"/>
      <c r="G296" s="8"/>
      <c r="H296" s="24"/>
      <c r="I296" s="24"/>
      <c r="J296" s="22"/>
      <c r="K296" s="21">
        <v>29</v>
      </c>
      <c r="L296" s="22">
        <v>28496</v>
      </c>
      <c r="M296" s="5" t="s">
        <v>13</v>
      </c>
      <c r="N296" s="8" t="s">
        <v>551</v>
      </c>
      <c r="O296" s="8"/>
      <c r="P296" s="8"/>
      <c r="Q296" s="8"/>
      <c r="R296" s="24"/>
      <c r="S296" s="24"/>
      <c r="T296" s="22"/>
    </row>
    <row r="297" spans="1:26" ht="23.1" customHeight="1" x14ac:dyDescent="0.5">
      <c r="A297" s="22">
        <v>3</v>
      </c>
      <c r="B297" s="18">
        <v>28480</v>
      </c>
      <c r="C297" s="2" t="s">
        <v>13</v>
      </c>
      <c r="D297" s="8" t="s">
        <v>511</v>
      </c>
      <c r="E297" s="8"/>
      <c r="F297" s="8"/>
      <c r="G297" s="8"/>
      <c r="H297" s="24"/>
      <c r="I297" s="24"/>
      <c r="J297" s="22"/>
      <c r="K297" s="21">
        <v>30</v>
      </c>
      <c r="L297" s="22">
        <v>28497</v>
      </c>
      <c r="M297" s="5" t="s">
        <v>13</v>
      </c>
      <c r="N297" s="9" t="s">
        <v>519</v>
      </c>
      <c r="O297" s="8"/>
      <c r="P297" s="8"/>
      <c r="Q297" s="8"/>
      <c r="R297" s="24"/>
      <c r="S297" s="24"/>
      <c r="T297" s="22"/>
    </row>
    <row r="298" spans="1:26" ht="23.1" customHeight="1" x14ac:dyDescent="0.5">
      <c r="A298" s="18">
        <v>4</v>
      </c>
      <c r="B298" s="18">
        <v>28481</v>
      </c>
      <c r="C298" s="5" t="s">
        <v>13</v>
      </c>
      <c r="D298" s="9" t="s">
        <v>512</v>
      </c>
      <c r="E298" s="8"/>
      <c r="F298" s="8"/>
      <c r="G298" s="8"/>
      <c r="H298" s="24"/>
      <c r="I298" s="24"/>
      <c r="J298" s="22"/>
      <c r="K298" s="21">
        <v>31</v>
      </c>
      <c r="L298" s="22">
        <v>28498</v>
      </c>
      <c r="M298" s="5" t="s">
        <v>13</v>
      </c>
      <c r="N298" s="9" t="s">
        <v>520</v>
      </c>
      <c r="O298" s="8"/>
      <c r="P298" s="8"/>
      <c r="Q298" s="8"/>
      <c r="R298" s="24"/>
      <c r="S298" s="24"/>
      <c r="T298" s="22"/>
    </row>
    <row r="299" spans="1:26" ht="23.1" customHeight="1" x14ac:dyDescent="0.5">
      <c r="A299" s="22">
        <v>5</v>
      </c>
      <c r="B299" s="18">
        <v>28484</v>
      </c>
      <c r="C299" s="5" t="s">
        <v>13</v>
      </c>
      <c r="D299" s="9" t="s">
        <v>537</v>
      </c>
      <c r="E299" s="8"/>
      <c r="F299" s="8"/>
      <c r="G299" s="8"/>
      <c r="H299" s="24"/>
      <c r="I299" s="24"/>
      <c r="J299" s="22"/>
      <c r="K299" s="21">
        <v>32</v>
      </c>
      <c r="L299" s="22">
        <v>27017</v>
      </c>
      <c r="M299" s="5" t="s">
        <v>13</v>
      </c>
      <c r="N299" s="9" t="s">
        <v>149</v>
      </c>
      <c r="O299" s="8"/>
      <c r="P299" s="8"/>
      <c r="Q299" s="8"/>
      <c r="R299" s="24"/>
      <c r="S299" s="24"/>
      <c r="T299" s="22"/>
    </row>
    <row r="300" spans="1:26" ht="23.1" customHeight="1" x14ac:dyDescent="0.5">
      <c r="A300" s="18">
        <v>6</v>
      </c>
      <c r="B300" s="18">
        <v>26863</v>
      </c>
      <c r="C300" s="5" t="s">
        <v>13</v>
      </c>
      <c r="D300" s="9" t="s">
        <v>79</v>
      </c>
      <c r="E300" s="8"/>
      <c r="F300" s="8"/>
      <c r="G300" s="8"/>
      <c r="H300" s="24"/>
      <c r="I300" s="24"/>
      <c r="J300" s="22"/>
      <c r="K300" s="21">
        <v>33</v>
      </c>
      <c r="L300" s="22">
        <v>27018</v>
      </c>
      <c r="M300" s="5" t="s">
        <v>13</v>
      </c>
      <c r="N300" s="8" t="s">
        <v>150</v>
      </c>
      <c r="O300" s="8"/>
      <c r="P300" s="8"/>
      <c r="Q300" s="8"/>
      <c r="R300" s="24"/>
      <c r="S300" s="24"/>
      <c r="T300" s="22"/>
    </row>
    <row r="301" spans="1:26" ht="23.1" customHeight="1" x14ac:dyDescent="0.5">
      <c r="A301" s="22">
        <v>7</v>
      </c>
      <c r="B301" s="18">
        <v>26899</v>
      </c>
      <c r="C301" s="2" t="s">
        <v>13</v>
      </c>
      <c r="D301" s="8" t="s">
        <v>101</v>
      </c>
      <c r="E301" s="8"/>
      <c r="F301" s="8"/>
      <c r="G301" s="8"/>
      <c r="H301" s="24"/>
      <c r="I301" s="24"/>
      <c r="J301" s="22"/>
      <c r="K301" s="21">
        <v>34</v>
      </c>
      <c r="L301" s="22">
        <v>28500</v>
      </c>
      <c r="M301" s="5" t="s">
        <v>13</v>
      </c>
      <c r="N301" s="9" t="s">
        <v>521</v>
      </c>
      <c r="O301" s="8"/>
      <c r="P301" s="8"/>
      <c r="Q301" s="8"/>
      <c r="R301" s="24"/>
      <c r="S301" s="24"/>
      <c r="T301" s="22"/>
    </row>
    <row r="302" spans="1:26" ht="23.1" customHeight="1" x14ac:dyDescent="0.5">
      <c r="A302" s="22">
        <v>8</v>
      </c>
      <c r="B302" s="18">
        <v>28483</v>
      </c>
      <c r="C302" s="2" t="s">
        <v>13</v>
      </c>
      <c r="D302" s="8" t="s">
        <v>513</v>
      </c>
      <c r="E302" s="8"/>
      <c r="F302" s="8"/>
      <c r="G302" s="8"/>
      <c r="H302" s="24"/>
      <c r="I302" s="24"/>
      <c r="J302" s="22"/>
      <c r="K302" s="21">
        <v>35</v>
      </c>
      <c r="L302" s="22">
        <v>26877</v>
      </c>
      <c r="M302" s="5" t="s">
        <v>14</v>
      </c>
      <c r="N302" s="9" t="s">
        <v>86</v>
      </c>
      <c r="O302" s="8"/>
      <c r="P302" s="8"/>
      <c r="Q302" s="8"/>
      <c r="R302" s="24"/>
      <c r="S302" s="24"/>
      <c r="T302" s="22"/>
    </row>
    <row r="303" spans="1:26" ht="23.1" customHeight="1" x14ac:dyDescent="0.5">
      <c r="A303" s="18">
        <v>9</v>
      </c>
      <c r="B303" s="18">
        <v>26866</v>
      </c>
      <c r="C303" s="5" t="s">
        <v>13</v>
      </c>
      <c r="D303" s="9" t="s">
        <v>82</v>
      </c>
      <c r="E303" s="8"/>
      <c r="F303" s="8"/>
      <c r="G303" s="8"/>
      <c r="H303" s="24"/>
      <c r="I303" s="24"/>
      <c r="J303" s="22"/>
      <c r="K303" s="21">
        <v>36</v>
      </c>
      <c r="L303" s="22">
        <v>26878</v>
      </c>
      <c r="M303" s="10" t="s">
        <v>14</v>
      </c>
      <c r="N303" s="9" t="s">
        <v>87</v>
      </c>
      <c r="O303" s="8"/>
      <c r="P303" s="8"/>
      <c r="Q303" s="8"/>
      <c r="R303" s="24"/>
      <c r="S303" s="24"/>
      <c r="T303" s="22"/>
    </row>
    <row r="304" spans="1:26" ht="23.1" customHeight="1" x14ac:dyDescent="0.5">
      <c r="A304" s="22">
        <v>10</v>
      </c>
      <c r="B304" s="18">
        <v>28486</v>
      </c>
      <c r="C304" s="5" t="s">
        <v>13</v>
      </c>
      <c r="D304" s="9" t="s">
        <v>1288</v>
      </c>
      <c r="E304" s="8"/>
      <c r="F304" s="8"/>
      <c r="G304" s="8"/>
      <c r="H304" s="24"/>
      <c r="I304" s="24"/>
      <c r="J304" s="22"/>
      <c r="K304" s="25">
        <v>37</v>
      </c>
      <c r="L304" s="22">
        <v>28501</v>
      </c>
      <c r="M304" s="10" t="s">
        <v>14</v>
      </c>
      <c r="N304" s="9" t="s">
        <v>508</v>
      </c>
      <c r="O304" s="8"/>
      <c r="P304" s="8"/>
      <c r="Q304" s="8"/>
      <c r="R304" s="24"/>
      <c r="S304" s="24"/>
      <c r="T304" s="22"/>
    </row>
    <row r="305" spans="1:20" ht="23.1" customHeight="1" x14ac:dyDescent="0.5">
      <c r="A305" s="18">
        <v>11</v>
      </c>
      <c r="B305" s="18">
        <v>28485</v>
      </c>
      <c r="C305" s="5" t="s">
        <v>13</v>
      </c>
      <c r="D305" s="9" t="s">
        <v>1289</v>
      </c>
      <c r="E305" s="8"/>
      <c r="F305" s="8"/>
      <c r="G305" s="8"/>
      <c r="H305" s="24"/>
      <c r="I305" s="24"/>
      <c r="J305" s="22"/>
      <c r="K305" s="18">
        <v>38</v>
      </c>
      <c r="L305" s="22">
        <v>26885</v>
      </c>
      <c r="M305" s="10" t="s">
        <v>14</v>
      </c>
      <c r="N305" s="9" t="s">
        <v>90</v>
      </c>
      <c r="O305" s="8"/>
      <c r="P305" s="8"/>
      <c r="Q305" s="8"/>
      <c r="R305" s="24"/>
      <c r="S305" s="24"/>
      <c r="T305" s="22"/>
    </row>
    <row r="306" spans="1:20" ht="23.1" customHeight="1" x14ac:dyDescent="0.5">
      <c r="A306" s="22">
        <v>12</v>
      </c>
      <c r="B306" s="18">
        <v>26789</v>
      </c>
      <c r="C306" s="5" t="s">
        <v>13</v>
      </c>
      <c r="D306" s="9" t="s">
        <v>1290</v>
      </c>
      <c r="E306" s="8"/>
      <c r="F306" s="8"/>
      <c r="G306" s="8"/>
      <c r="H306" s="24"/>
      <c r="I306" s="24"/>
      <c r="J306" s="22"/>
      <c r="K306" s="25">
        <v>39</v>
      </c>
      <c r="L306" s="22">
        <v>28502</v>
      </c>
      <c r="M306" s="26" t="s">
        <v>14</v>
      </c>
      <c r="N306" s="9" t="s">
        <v>509</v>
      </c>
      <c r="O306" s="8"/>
      <c r="P306" s="8"/>
      <c r="Q306" s="8"/>
      <c r="R306" s="24"/>
      <c r="S306" s="24"/>
      <c r="T306" s="22"/>
    </row>
    <row r="307" spans="1:20" ht="23.1" customHeight="1" x14ac:dyDescent="0.5">
      <c r="A307" s="22">
        <v>13</v>
      </c>
      <c r="B307" s="18">
        <v>26942</v>
      </c>
      <c r="C307" s="5" t="s">
        <v>13</v>
      </c>
      <c r="D307" s="9" t="s">
        <v>1291</v>
      </c>
      <c r="E307" s="8"/>
      <c r="F307" s="8"/>
      <c r="G307" s="8"/>
      <c r="H307" s="24"/>
      <c r="I307" s="24"/>
      <c r="J307" s="22"/>
      <c r="K307" s="18">
        <v>40</v>
      </c>
      <c r="L307" s="22">
        <v>26892</v>
      </c>
      <c r="M307" s="10" t="s">
        <v>14</v>
      </c>
      <c r="N307" s="9" t="s">
        <v>1294</v>
      </c>
      <c r="O307" s="8"/>
      <c r="P307" s="8"/>
      <c r="Q307" s="8"/>
      <c r="R307" s="24"/>
      <c r="S307" s="24"/>
      <c r="T307" s="22"/>
    </row>
    <row r="308" spans="1:20" ht="23.1" customHeight="1" x14ac:dyDescent="0.5">
      <c r="A308" s="18">
        <v>14</v>
      </c>
      <c r="B308" s="18">
        <v>28482</v>
      </c>
      <c r="C308" s="5" t="s">
        <v>13</v>
      </c>
      <c r="D308" s="9" t="s">
        <v>514</v>
      </c>
      <c r="E308" s="8"/>
      <c r="F308" s="8"/>
      <c r="G308" s="8"/>
      <c r="H308" s="24"/>
      <c r="I308" s="24"/>
      <c r="J308" s="22"/>
      <c r="K308" s="25">
        <v>41</v>
      </c>
      <c r="L308" s="22">
        <v>26895</v>
      </c>
      <c r="M308" s="10" t="s">
        <v>14</v>
      </c>
      <c r="N308" s="9" t="s">
        <v>96</v>
      </c>
      <c r="O308" s="8"/>
      <c r="P308" s="8"/>
      <c r="Q308" s="8"/>
      <c r="R308" s="24"/>
      <c r="S308" s="24"/>
      <c r="T308" s="22"/>
    </row>
    <row r="309" spans="1:20" ht="23.1" customHeight="1" x14ac:dyDescent="0.5">
      <c r="A309" s="22">
        <v>15</v>
      </c>
      <c r="B309" s="18">
        <v>28487</v>
      </c>
      <c r="C309" s="5" t="s">
        <v>13</v>
      </c>
      <c r="D309" s="9" t="s">
        <v>536</v>
      </c>
      <c r="E309" s="8"/>
      <c r="F309" s="8"/>
      <c r="G309" s="8"/>
      <c r="H309" s="24"/>
      <c r="I309" s="24"/>
      <c r="J309" s="22"/>
      <c r="K309" s="18"/>
      <c r="L309" s="22"/>
      <c r="M309" s="10"/>
      <c r="N309" s="9"/>
      <c r="O309" s="8"/>
      <c r="P309" s="8"/>
      <c r="Q309" s="8"/>
      <c r="R309" s="24"/>
      <c r="S309" s="24"/>
      <c r="T309" s="22"/>
    </row>
    <row r="310" spans="1:20" ht="23.1" customHeight="1" x14ac:dyDescent="0.5">
      <c r="A310" s="18">
        <v>16</v>
      </c>
      <c r="B310" s="18">
        <v>26790</v>
      </c>
      <c r="C310" s="5" t="s">
        <v>13</v>
      </c>
      <c r="D310" s="9" t="s">
        <v>39</v>
      </c>
      <c r="E310" s="8"/>
      <c r="F310" s="8"/>
      <c r="G310" s="8"/>
      <c r="H310" s="24"/>
      <c r="I310" s="24"/>
      <c r="J310" s="22"/>
      <c r="K310" s="25"/>
      <c r="L310" s="22"/>
      <c r="M310" s="10"/>
      <c r="N310" s="9"/>
      <c r="O310" s="8"/>
      <c r="P310" s="8"/>
      <c r="Q310" s="8"/>
      <c r="R310" s="24"/>
      <c r="S310" s="24"/>
      <c r="T310" s="22"/>
    </row>
    <row r="311" spans="1:20" ht="23.1" customHeight="1" x14ac:dyDescent="0.5">
      <c r="A311" s="22">
        <v>17</v>
      </c>
      <c r="B311" s="18">
        <v>26905</v>
      </c>
      <c r="C311" s="5" t="s">
        <v>13</v>
      </c>
      <c r="D311" s="9" t="s">
        <v>118</v>
      </c>
      <c r="E311" s="8"/>
      <c r="F311" s="8"/>
      <c r="G311" s="8"/>
      <c r="H311" s="24"/>
      <c r="I311" s="24"/>
      <c r="J311" s="22"/>
      <c r="K311" s="18"/>
      <c r="L311" s="22"/>
      <c r="N311" s="9"/>
      <c r="O311" s="8"/>
      <c r="P311" s="8"/>
      <c r="Q311" s="8"/>
      <c r="R311" s="24"/>
      <c r="S311" s="24"/>
      <c r="T311" s="22"/>
    </row>
    <row r="312" spans="1:20" ht="23.1" customHeight="1" x14ac:dyDescent="0.5">
      <c r="A312" s="22">
        <v>18</v>
      </c>
      <c r="B312" s="18">
        <v>26909</v>
      </c>
      <c r="C312" s="5" t="s">
        <v>13</v>
      </c>
      <c r="D312" s="9" t="s">
        <v>105</v>
      </c>
      <c r="E312" s="8"/>
      <c r="F312" s="8"/>
      <c r="G312" s="8"/>
      <c r="H312" s="24"/>
      <c r="I312" s="24"/>
      <c r="J312" s="22"/>
      <c r="K312" s="25"/>
      <c r="L312" s="22"/>
      <c r="M312" s="10"/>
      <c r="N312" s="9"/>
      <c r="O312" s="8"/>
      <c r="P312" s="8"/>
      <c r="Q312" s="8"/>
      <c r="R312" s="24"/>
      <c r="S312" s="24"/>
      <c r="T312" s="22"/>
    </row>
    <row r="313" spans="1:20" ht="23.1" customHeight="1" x14ac:dyDescent="0.5">
      <c r="A313" s="18">
        <v>19</v>
      </c>
      <c r="B313" s="18">
        <v>27615</v>
      </c>
      <c r="C313" s="5" t="s">
        <v>13</v>
      </c>
      <c r="D313" s="9" t="s">
        <v>1292</v>
      </c>
      <c r="E313" s="8"/>
      <c r="F313" s="8"/>
      <c r="G313" s="8"/>
      <c r="H313" s="27"/>
      <c r="I313" s="27"/>
      <c r="J313" s="6"/>
      <c r="K313" s="18"/>
      <c r="L313" s="22"/>
      <c r="M313" s="10"/>
      <c r="N313" s="8"/>
      <c r="O313" s="8"/>
      <c r="P313" s="8"/>
      <c r="Q313" s="8"/>
      <c r="R313" s="27"/>
      <c r="S313" s="27"/>
      <c r="T313" s="6"/>
    </row>
    <row r="314" spans="1:20" ht="23.1" customHeight="1" x14ac:dyDescent="0.5">
      <c r="A314" s="22">
        <v>20</v>
      </c>
      <c r="B314" s="18">
        <v>28489</v>
      </c>
      <c r="C314" s="5" t="s">
        <v>13</v>
      </c>
      <c r="D314" s="9" t="s">
        <v>550</v>
      </c>
      <c r="E314" s="8"/>
      <c r="F314" s="8"/>
      <c r="G314" s="8"/>
      <c r="H314" s="24"/>
      <c r="I314" s="24"/>
      <c r="J314" s="22"/>
      <c r="K314" s="25"/>
      <c r="L314" s="22"/>
      <c r="M314" s="10"/>
      <c r="N314" s="9"/>
      <c r="O314" s="8"/>
      <c r="P314" s="8"/>
      <c r="Q314" s="8"/>
      <c r="R314" s="24"/>
      <c r="S314" s="24"/>
      <c r="T314" s="22"/>
    </row>
    <row r="315" spans="1:20" ht="23.1" customHeight="1" x14ac:dyDescent="0.5">
      <c r="A315" s="18">
        <v>21</v>
      </c>
      <c r="B315" s="18">
        <v>28490</v>
      </c>
      <c r="C315" s="5" t="s">
        <v>13</v>
      </c>
      <c r="D315" s="9" t="s">
        <v>515</v>
      </c>
      <c r="E315" s="8"/>
      <c r="F315" s="8"/>
      <c r="G315" s="8"/>
      <c r="H315" s="24"/>
      <c r="I315" s="24"/>
      <c r="J315" s="22"/>
      <c r="K315" s="18"/>
      <c r="L315" s="22"/>
      <c r="M315" s="10"/>
      <c r="N315" s="9"/>
      <c r="O315" s="8"/>
      <c r="P315" s="8"/>
      <c r="Q315" s="8"/>
      <c r="R315" s="24"/>
      <c r="S315" s="24"/>
      <c r="T315" s="22"/>
    </row>
    <row r="316" spans="1:20" ht="23.1" customHeight="1" x14ac:dyDescent="0.5">
      <c r="A316" s="22">
        <v>22</v>
      </c>
      <c r="B316" s="18">
        <v>28491</v>
      </c>
      <c r="C316" s="5" t="s">
        <v>13</v>
      </c>
      <c r="D316" s="9" t="s">
        <v>538</v>
      </c>
      <c r="E316" s="8"/>
      <c r="F316" s="8"/>
      <c r="G316" s="8"/>
      <c r="H316" s="24"/>
      <c r="I316" s="24"/>
      <c r="J316" s="22"/>
      <c r="K316" s="25"/>
      <c r="L316" s="22"/>
      <c r="M316" s="10"/>
      <c r="N316" s="9"/>
      <c r="O316" s="8"/>
      <c r="P316" s="8"/>
      <c r="Q316" s="8"/>
      <c r="R316" s="24"/>
      <c r="S316" s="24"/>
      <c r="T316" s="22"/>
    </row>
    <row r="317" spans="1:20" ht="23.1" customHeight="1" x14ac:dyDescent="0.5">
      <c r="A317" s="22">
        <v>23</v>
      </c>
      <c r="B317" s="18">
        <v>28492</v>
      </c>
      <c r="C317" s="2" t="s">
        <v>13</v>
      </c>
      <c r="D317" s="8" t="s">
        <v>516</v>
      </c>
      <c r="E317" s="8"/>
      <c r="F317" s="8"/>
      <c r="G317" s="8"/>
      <c r="H317" s="24"/>
      <c r="I317" s="24"/>
      <c r="J317" s="22"/>
      <c r="K317" s="18"/>
      <c r="L317" s="22"/>
      <c r="N317" s="9"/>
      <c r="O317" s="8"/>
      <c r="P317" s="8"/>
      <c r="Q317" s="8"/>
      <c r="R317" s="24"/>
      <c r="S317" s="24"/>
      <c r="T317" s="22"/>
    </row>
    <row r="318" spans="1:20" ht="23.1" customHeight="1" x14ac:dyDescent="0.5">
      <c r="A318" s="18">
        <v>24</v>
      </c>
      <c r="B318" s="18">
        <v>28493</v>
      </c>
      <c r="C318" s="5" t="s">
        <v>13</v>
      </c>
      <c r="D318" s="9" t="s">
        <v>517</v>
      </c>
      <c r="E318" s="8"/>
      <c r="F318" s="8"/>
      <c r="G318" s="8"/>
      <c r="H318" s="24"/>
      <c r="I318" s="24"/>
      <c r="J318" s="22"/>
      <c r="K318" s="22"/>
      <c r="L318" s="22"/>
      <c r="M318" s="10"/>
      <c r="N318" s="9"/>
      <c r="O318" s="8"/>
      <c r="P318" s="8"/>
      <c r="Q318" s="8"/>
      <c r="R318" s="24"/>
      <c r="S318" s="24"/>
      <c r="T318" s="22"/>
    </row>
    <row r="319" spans="1:20" ht="23.1" customHeight="1" x14ac:dyDescent="0.5">
      <c r="A319" s="22">
        <v>25</v>
      </c>
      <c r="B319" s="18">
        <v>28494</v>
      </c>
      <c r="C319" s="5" t="s">
        <v>13</v>
      </c>
      <c r="D319" s="9" t="s">
        <v>518</v>
      </c>
      <c r="E319" s="8"/>
      <c r="F319" s="8"/>
      <c r="G319" s="8"/>
      <c r="H319" s="24"/>
      <c r="I319" s="24"/>
      <c r="J319" s="22"/>
      <c r="K319" s="22"/>
      <c r="L319" s="22"/>
      <c r="M319" s="10"/>
      <c r="N319" s="8"/>
      <c r="O319" s="8"/>
      <c r="P319" s="8"/>
      <c r="Q319" s="8"/>
      <c r="R319" s="24"/>
      <c r="S319" s="24"/>
      <c r="T319" s="22"/>
    </row>
    <row r="320" spans="1:20" ht="23.1" customHeight="1" x14ac:dyDescent="0.5">
      <c r="A320" s="18">
        <v>26</v>
      </c>
      <c r="B320" s="22">
        <v>26761</v>
      </c>
      <c r="C320" s="5" t="s">
        <v>13</v>
      </c>
      <c r="D320" s="9" t="s">
        <v>28</v>
      </c>
      <c r="E320" s="8"/>
      <c r="F320" s="8"/>
      <c r="G320" s="8"/>
      <c r="H320" s="24"/>
      <c r="I320" s="24"/>
      <c r="J320" s="22"/>
      <c r="K320" s="22"/>
      <c r="L320" s="22"/>
      <c r="M320" s="10"/>
      <c r="N320" s="9"/>
      <c r="O320" s="8"/>
      <c r="P320" s="8"/>
      <c r="Q320" s="8"/>
      <c r="R320" s="24"/>
      <c r="S320" s="24"/>
      <c r="T320" s="22"/>
    </row>
    <row r="321" spans="1:20" ht="23.1" customHeight="1" x14ac:dyDescent="0.5">
      <c r="A321" s="22">
        <v>27</v>
      </c>
      <c r="B321" s="22">
        <v>26873</v>
      </c>
      <c r="C321" s="5" t="s">
        <v>13</v>
      </c>
      <c r="D321" s="9" t="s">
        <v>83</v>
      </c>
      <c r="E321" s="8"/>
      <c r="F321" s="28"/>
      <c r="G321" s="28"/>
      <c r="H321" s="22"/>
      <c r="I321" s="22"/>
      <c r="J321" s="22"/>
      <c r="K321" s="22"/>
      <c r="L321" s="22"/>
      <c r="M321" s="10"/>
      <c r="N321" s="9"/>
      <c r="O321" s="28"/>
      <c r="P321" s="28"/>
      <c r="Q321" s="28"/>
      <c r="R321" s="22"/>
      <c r="S321" s="22"/>
      <c r="T321" s="22"/>
    </row>
    <row r="322" spans="1:20" ht="23.1" customHeight="1" x14ac:dyDescent="0.5">
      <c r="A322" s="29" t="s">
        <v>15</v>
      </c>
      <c r="B322" s="30"/>
      <c r="H322" s="32"/>
      <c r="I322" s="32"/>
      <c r="J322" s="32"/>
      <c r="K322" s="32"/>
      <c r="L322" s="30"/>
      <c r="R322" s="32"/>
      <c r="S322" s="32"/>
      <c r="T322" s="32"/>
    </row>
    <row r="323" spans="1:20" ht="23.1" customHeight="1" x14ac:dyDescent="0.5">
      <c r="A323" s="209" t="s">
        <v>202</v>
      </c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</row>
    <row r="324" spans="1:20" ht="23.1" customHeight="1" x14ac:dyDescent="0.5">
      <c r="A324" s="209" t="s">
        <v>203</v>
      </c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</row>
  </sheetData>
  <mergeCells count="108">
    <mergeCell ref="C294:D294"/>
    <mergeCell ref="M294:N294"/>
    <mergeCell ref="A323:T323"/>
    <mergeCell ref="A324:T324"/>
    <mergeCell ref="A291:T291"/>
    <mergeCell ref="A292:T292"/>
    <mergeCell ref="C293:D293"/>
    <mergeCell ref="E293:J293"/>
    <mergeCell ref="M293:N293"/>
    <mergeCell ref="O293:T293"/>
    <mergeCell ref="C258:D258"/>
    <mergeCell ref="M258:N258"/>
    <mergeCell ref="A287:T287"/>
    <mergeCell ref="A288:T288"/>
    <mergeCell ref="A289:T289"/>
    <mergeCell ref="A290:T290"/>
    <mergeCell ref="A255:T255"/>
    <mergeCell ref="A256:T256"/>
    <mergeCell ref="C257:D257"/>
    <mergeCell ref="E257:J257"/>
    <mergeCell ref="M257:N257"/>
    <mergeCell ref="O257:T257"/>
    <mergeCell ref="C222:D222"/>
    <mergeCell ref="M222:N222"/>
    <mergeCell ref="A251:T251"/>
    <mergeCell ref="A252:T252"/>
    <mergeCell ref="A253:T253"/>
    <mergeCell ref="A254:T254"/>
    <mergeCell ref="A219:T219"/>
    <mergeCell ref="A220:T220"/>
    <mergeCell ref="C221:D221"/>
    <mergeCell ref="E221:J221"/>
    <mergeCell ref="M221:N221"/>
    <mergeCell ref="O221:T221"/>
    <mergeCell ref="C186:D186"/>
    <mergeCell ref="M186:N186"/>
    <mergeCell ref="A215:T215"/>
    <mergeCell ref="A216:T216"/>
    <mergeCell ref="A217:T217"/>
    <mergeCell ref="A218:T218"/>
    <mergeCell ref="A183:T183"/>
    <mergeCell ref="A184:T184"/>
    <mergeCell ref="C185:D185"/>
    <mergeCell ref="E185:J185"/>
    <mergeCell ref="M185:N185"/>
    <mergeCell ref="O185:T185"/>
    <mergeCell ref="C150:D150"/>
    <mergeCell ref="M150:N150"/>
    <mergeCell ref="A179:T179"/>
    <mergeCell ref="A180:T180"/>
    <mergeCell ref="A181:T181"/>
    <mergeCell ref="A182:T182"/>
    <mergeCell ref="A147:T147"/>
    <mergeCell ref="A148:T148"/>
    <mergeCell ref="C149:D149"/>
    <mergeCell ref="E149:J149"/>
    <mergeCell ref="M149:N149"/>
    <mergeCell ref="O149:T149"/>
    <mergeCell ref="C114:D114"/>
    <mergeCell ref="M114:N114"/>
    <mergeCell ref="A143:T143"/>
    <mergeCell ref="A144:T144"/>
    <mergeCell ref="A145:T145"/>
    <mergeCell ref="A146:T146"/>
    <mergeCell ref="A111:T111"/>
    <mergeCell ref="A112:T112"/>
    <mergeCell ref="C113:D113"/>
    <mergeCell ref="E113:J113"/>
    <mergeCell ref="M113:N113"/>
    <mergeCell ref="O113:T113"/>
    <mergeCell ref="C78:D78"/>
    <mergeCell ref="M78:N78"/>
    <mergeCell ref="A107:T107"/>
    <mergeCell ref="A108:T108"/>
    <mergeCell ref="A109:T109"/>
    <mergeCell ref="A110:T110"/>
    <mergeCell ref="A75:T75"/>
    <mergeCell ref="A76:T76"/>
    <mergeCell ref="C77:D77"/>
    <mergeCell ref="E77:J77"/>
    <mergeCell ref="M77:N77"/>
    <mergeCell ref="O77:T77"/>
    <mergeCell ref="C42:D42"/>
    <mergeCell ref="M42:N42"/>
    <mergeCell ref="A71:T71"/>
    <mergeCell ref="A72:T72"/>
    <mergeCell ref="A73:T73"/>
    <mergeCell ref="A74:T74"/>
    <mergeCell ref="A39:T39"/>
    <mergeCell ref="A40:T40"/>
    <mergeCell ref="C41:D41"/>
    <mergeCell ref="E41:J41"/>
    <mergeCell ref="M41:N41"/>
    <mergeCell ref="O41:T41"/>
    <mergeCell ref="C6:D6"/>
    <mergeCell ref="M6:N6"/>
    <mergeCell ref="A35:T35"/>
    <mergeCell ref="A36:T36"/>
    <mergeCell ref="A37:T37"/>
    <mergeCell ref="A38:T38"/>
    <mergeCell ref="A1:T1"/>
    <mergeCell ref="A2:T2"/>
    <mergeCell ref="A3:T3"/>
    <mergeCell ref="A4:T4"/>
    <mergeCell ref="C5:D5"/>
    <mergeCell ref="E5:J5"/>
    <mergeCell ref="M5:N5"/>
    <mergeCell ref="O5:T5"/>
  </mergeCells>
  <pageMargins left="0.15748031496062992" right="3.937007874015748E-2" top="0.55118110236220474" bottom="0.27559055118110237" header="0.43307086614173229" footer="0.31496062992125984"/>
  <pageSetup paperSize="9" scale="99" orientation="portrait" horizontalDpi="4294967293" r:id="rId1"/>
  <headerFooter alignWithMargins="0"/>
  <rowBreaks count="8" manualBreakCount="8">
    <brk id="36" max="19" man="1"/>
    <brk id="72" max="19" man="1"/>
    <brk id="108" max="19" man="1"/>
    <brk id="144" max="19" man="1"/>
    <brk id="180" max="19" man="1"/>
    <brk id="216" max="19" man="1"/>
    <brk id="252" max="19" man="1"/>
    <brk id="288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topLeftCell="A25" workbookViewId="0">
      <selection activeCell="M37" sqref="M37"/>
    </sheetView>
  </sheetViews>
  <sheetFormatPr defaultRowHeight="23.25" x14ac:dyDescent="0.5"/>
  <cols>
    <col min="1" max="1" width="9.140625" style="59"/>
    <col min="2" max="9" width="9.140625" style="60"/>
    <col min="10" max="10" width="10" style="60" bestFit="1" customWidth="1"/>
    <col min="11" max="16384" width="9.140625" style="60"/>
  </cols>
  <sheetData>
    <row r="1" spans="1:10" ht="24" thickBot="1" x14ac:dyDescent="0.55000000000000004">
      <c r="A1" s="231" t="s">
        <v>2232</v>
      </c>
      <c r="B1" s="231"/>
      <c r="C1" s="231"/>
      <c r="D1" s="231"/>
      <c r="E1" s="231"/>
      <c r="F1" s="231"/>
      <c r="G1" s="231"/>
      <c r="H1" s="231"/>
      <c r="J1" s="62"/>
    </row>
    <row r="2" spans="1:10" x14ac:dyDescent="0.5">
      <c r="A2" s="63" t="s">
        <v>1149</v>
      </c>
      <c r="B2" s="64" t="s">
        <v>0</v>
      </c>
      <c r="C2" s="64" t="s">
        <v>1</v>
      </c>
      <c r="D2" s="65" t="s">
        <v>2</v>
      </c>
      <c r="E2" s="69" t="s">
        <v>1149</v>
      </c>
      <c r="F2" s="70" t="s">
        <v>0</v>
      </c>
      <c r="G2" s="70" t="s">
        <v>1</v>
      </c>
      <c r="H2" s="71" t="s">
        <v>2</v>
      </c>
    </row>
    <row r="3" spans="1:10" x14ac:dyDescent="0.5">
      <c r="A3" s="66" t="s">
        <v>1148</v>
      </c>
      <c r="B3" s="61">
        <f>ม1ปี63!X2</f>
        <v>21</v>
      </c>
      <c r="C3" s="61">
        <f>ม1ปี63!Y2</f>
        <v>20</v>
      </c>
      <c r="D3" s="61">
        <f>ม1ปี63!Z2</f>
        <v>41</v>
      </c>
      <c r="E3" s="72" t="s">
        <v>1176</v>
      </c>
      <c r="F3" s="61">
        <f>ม4ปี63!X2</f>
        <v>12</v>
      </c>
      <c r="G3" s="61">
        <f>ม4ปี63!Y2</f>
        <v>29</v>
      </c>
      <c r="H3" s="61">
        <f>ม4ปี63!Z2</f>
        <v>41</v>
      </c>
    </row>
    <row r="4" spans="1:10" x14ac:dyDescent="0.5">
      <c r="A4" s="66" t="s">
        <v>1150</v>
      </c>
      <c r="B4" s="61">
        <f>ม1ปี63!X3</f>
        <v>22</v>
      </c>
      <c r="C4" s="61">
        <f>ม1ปี63!Y3</f>
        <v>19</v>
      </c>
      <c r="D4" s="61">
        <f>ม1ปี63!Z3</f>
        <v>41</v>
      </c>
      <c r="E4" s="72" t="s">
        <v>1177</v>
      </c>
      <c r="F4" s="61">
        <f>ม4ปี63!X3</f>
        <v>13</v>
      </c>
      <c r="G4" s="61">
        <f>ม4ปี63!Y3</f>
        <v>28</v>
      </c>
      <c r="H4" s="61">
        <f>ม4ปี63!Z3</f>
        <v>41</v>
      </c>
    </row>
    <row r="5" spans="1:10" x14ac:dyDescent="0.5">
      <c r="A5" s="66" t="s">
        <v>1151</v>
      </c>
      <c r="B5" s="61">
        <f>ม1ปี63!X4</f>
        <v>18</v>
      </c>
      <c r="C5" s="61">
        <f>ม1ปี63!Y4</f>
        <v>23</v>
      </c>
      <c r="D5" s="61">
        <f>ม1ปี63!Z4</f>
        <v>41</v>
      </c>
      <c r="E5" s="72" t="s">
        <v>1178</v>
      </c>
      <c r="F5" s="61">
        <f>ม4ปี63!X4</f>
        <v>12</v>
      </c>
      <c r="G5" s="61">
        <f>ม4ปี63!Y4</f>
        <v>29</v>
      </c>
      <c r="H5" s="61">
        <f>ม4ปี63!Z4</f>
        <v>41</v>
      </c>
    </row>
    <row r="6" spans="1:10" x14ac:dyDescent="0.5">
      <c r="A6" s="66" t="s">
        <v>1152</v>
      </c>
      <c r="B6" s="61">
        <f>ม1ปี63!X5</f>
        <v>14</v>
      </c>
      <c r="C6" s="61">
        <f>ม1ปี63!Y5</f>
        <v>26</v>
      </c>
      <c r="D6" s="61">
        <f>ม1ปี63!Z5</f>
        <v>40</v>
      </c>
      <c r="E6" s="72" t="s">
        <v>1179</v>
      </c>
      <c r="F6" s="61">
        <f>ม4ปี63!X5</f>
        <v>15</v>
      </c>
      <c r="G6" s="61">
        <f>ม4ปี63!Y5</f>
        <v>26</v>
      </c>
      <c r="H6" s="61">
        <f>ม4ปี63!Z5</f>
        <v>41</v>
      </c>
    </row>
    <row r="7" spans="1:10" x14ac:dyDescent="0.5">
      <c r="A7" s="66" t="s">
        <v>1153</v>
      </c>
      <c r="B7" s="61">
        <f>ม1ปี63!X6</f>
        <v>14</v>
      </c>
      <c r="C7" s="61">
        <f>ม1ปี63!Y6</f>
        <v>26</v>
      </c>
      <c r="D7" s="61">
        <f>ม1ปี63!Z6</f>
        <v>40</v>
      </c>
      <c r="E7" s="72" t="s">
        <v>1180</v>
      </c>
      <c r="F7" s="61">
        <f>ม4ปี63!X6</f>
        <v>12</v>
      </c>
      <c r="G7" s="61">
        <f>ม4ปี63!Y6</f>
        <v>28</v>
      </c>
      <c r="H7" s="61">
        <f>ม4ปี63!Z6</f>
        <v>40</v>
      </c>
    </row>
    <row r="8" spans="1:10" x14ac:dyDescent="0.5">
      <c r="A8" s="66" t="s">
        <v>1154</v>
      </c>
      <c r="B8" s="61">
        <f>ม1ปี63!X7</f>
        <v>20</v>
      </c>
      <c r="C8" s="61">
        <f>ม1ปี63!Y7</f>
        <v>20</v>
      </c>
      <c r="D8" s="61">
        <f>ม1ปี63!Z7</f>
        <v>40</v>
      </c>
      <c r="E8" s="72" t="s">
        <v>1181</v>
      </c>
      <c r="F8" s="61">
        <f>ม4ปี63!X7</f>
        <v>17</v>
      </c>
      <c r="G8" s="61">
        <f>ม4ปี63!Y7</f>
        <v>26</v>
      </c>
      <c r="H8" s="61">
        <f>ม4ปี63!Z7</f>
        <v>43</v>
      </c>
    </row>
    <row r="9" spans="1:10" x14ac:dyDescent="0.5">
      <c r="A9" s="66" t="s">
        <v>1155</v>
      </c>
      <c r="B9" s="61">
        <f>ม1ปี63!X8</f>
        <v>20</v>
      </c>
      <c r="C9" s="61">
        <f>ม1ปี63!Y8</f>
        <v>21</v>
      </c>
      <c r="D9" s="61">
        <f>ม1ปี63!Z8</f>
        <v>41</v>
      </c>
      <c r="E9" s="72" t="s">
        <v>1182</v>
      </c>
      <c r="F9" s="61">
        <f>ม4ปี63!X8</f>
        <v>10</v>
      </c>
      <c r="G9" s="61">
        <f>ม4ปี63!Y8</f>
        <v>32</v>
      </c>
      <c r="H9" s="61">
        <f>ม4ปี63!Z8</f>
        <v>42</v>
      </c>
    </row>
    <row r="10" spans="1:10" x14ac:dyDescent="0.5">
      <c r="A10" s="66" t="s">
        <v>1156</v>
      </c>
      <c r="B10" s="61">
        <f>ม1ปี63!X9</f>
        <v>22</v>
      </c>
      <c r="C10" s="61">
        <f>ม1ปี63!Y9</f>
        <v>18</v>
      </c>
      <c r="D10" s="61">
        <f>ม1ปี63!Z9</f>
        <v>40</v>
      </c>
      <c r="E10" s="72" t="s">
        <v>1183</v>
      </c>
      <c r="F10" s="61">
        <f>ม4ปี63!X9</f>
        <v>31</v>
      </c>
      <c r="G10" s="61">
        <f>ม4ปี63!Y9</f>
        <v>6</v>
      </c>
      <c r="H10" s="61">
        <f>ม4ปี63!Z9</f>
        <v>37</v>
      </c>
    </row>
    <row r="11" spans="1:10" x14ac:dyDescent="0.5">
      <c r="A11" s="66" t="s">
        <v>1157</v>
      </c>
      <c r="B11" s="61">
        <f>ม1ปี63!X10</f>
        <v>21</v>
      </c>
      <c r="C11" s="61">
        <f>ม1ปี63!Y10</f>
        <v>19</v>
      </c>
      <c r="D11" s="61">
        <f>ม1ปี63!Z10</f>
        <v>40</v>
      </c>
      <c r="E11" s="72" t="s">
        <v>1184</v>
      </c>
      <c r="F11" s="61">
        <f>ม4ปี63!X10</f>
        <v>4</v>
      </c>
      <c r="G11" s="61">
        <f>ม4ปี63!Y10</f>
        <v>19</v>
      </c>
      <c r="H11" s="61">
        <f>ม4ปี63!Z10</f>
        <v>23</v>
      </c>
    </row>
    <row r="12" spans="1:10" x14ac:dyDescent="0.5">
      <c r="A12" s="66" t="s">
        <v>2205</v>
      </c>
      <c r="B12" s="61">
        <f>ม1ปี63!X11</f>
        <v>17</v>
      </c>
      <c r="C12" s="61">
        <f>ม1ปี63!Y11</f>
        <v>20</v>
      </c>
      <c r="D12" s="61">
        <f>ม1ปี63!Z11</f>
        <v>37</v>
      </c>
      <c r="E12" s="191"/>
      <c r="F12" s="190"/>
      <c r="G12" s="190"/>
      <c r="H12" s="192"/>
    </row>
    <row r="13" spans="1:10" ht="24" thickBot="1" x14ac:dyDescent="0.55000000000000004">
      <c r="A13" s="67" t="s">
        <v>2</v>
      </c>
      <c r="B13" s="68">
        <f>SUM(B3:B12)</f>
        <v>189</v>
      </c>
      <c r="C13" s="68">
        <f t="shared" ref="C13:D13" si="0">SUM(C3:C12)</f>
        <v>212</v>
      </c>
      <c r="D13" s="68">
        <f t="shared" si="0"/>
        <v>401</v>
      </c>
      <c r="E13" s="73" t="s">
        <v>2</v>
      </c>
      <c r="F13" s="74">
        <f>SUM(F3:F11)</f>
        <v>126</v>
      </c>
      <c r="G13" s="74">
        <f t="shared" ref="G13:H13" si="1">SUM(G3:G11)</f>
        <v>223</v>
      </c>
      <c r="H13" s="75">
        <f t="shared" si="1"/>
        <v>349</v>
      </c>
    </row>
    <row r="14" spans="1:10" x14ac:dyDescent="0.5">
      <c r="A14" s="63" t="s">
        <v>1149</v>
      </c>
      <c r="B14" s="64" t="s">
        <v>0</v>
      </c>
      <c r="C14" s="64" t="s">
        <v>1</v>
      </c>
      <c r="D14" s="65" t="s">
        <v>2</v>
      </c>
      <c r="E14" s="69" t="s">
        <v>1149</v>
      </c>
      <c r="F14" s="70" t="s">
        <v>0</v>
      </c>
      <c r="G14" s="70" t="s">
        <v>1</v>
      </c>
      <c r="H14" s="71" t="s">
        <v>2</v>
      </c>
    </row>
    <row r="15" spans="1:10" x14ac:dyDescent="0.5">
      <c r="A15" s="66" t="s">
        <v>1158</v>
      </c>
      <c r="B15" s="61">
        <f>ม2ปี63!X2</f>
        <v>20</v>
      </c>
      <c r="C15" s="61">
        <f>ม2ปี63!Y2</f>
        <v>19</v>
      </c>
      <c r="D15" s="61">
        <f>ม2ปี63!Z2</f>
        <v>39</v>
      </c>
      <c r="E15" s="78" t="s">
        <v>1186</v>
      </c>
      <c r="F15" s="61">
        <f>ม5ปี63!X2</f>
        <v>11</v>
      </c>
      <c r="G15" s="61">
        <f>ม5ปี63!Y2</f>
        <v>30</v>
      </c>
      <c r="H15" s="61">
        <f>ม5ปี63!Z2</f>
        <v>41</v>
      </c>
    </row>
    <row r="16" spans="1:10" x14ac:dyDescent="0.5">
      <c r="A16" s="66" t="s">
        <v>1159</v>
      </c>
      <c r="B16" s="61">
        <f>ม2ปี63!X3</f>
        <v>19</v>
      </c>
      <c r="C16" s="61">
        <f>ม2ปี63!Y3</f>
        <v>19</v>
      </c>
      <c r="D16" s="61">
        <f>ม2ปี63!Z3</f>
        <v>38</v>
      </c>
      <c r="E16" s="78" t="s">
        <v>1187</v>
      </c>
      <c r="F16" s="61">
        <f>ม5ปี63!X3</f>
        <v>10</v>
      </c>
      <c r="G16" s="61">
        <f>ม5ปี63!Y3</f>
        <v>31</v>
      </c>
      <c r="H16" s="61">
        <f>ม5ปี63!Z3</f>
        <v>41</v>
      </c>
    </row>
    <row r="17" spans="1:8" x14ac:dyDescent="0.5">
      <c r="A17" s="66" t="s">
        <v>1160</v>
      </c>
      <c r="B17" s="61">
        <f>ม2ปี63!X4</f>
        <v>19</v>
      </c>
      <c r="C17" s="61">
        <f>ม2ปี63!Y4</f>
        <v>20</v>
      </c>
      <c r="D17" s="61">
        <f>ม2ปี63!Z4</f>
        <v>39</v>
      </c>
      <c r="E17" s="78" t="s">
        <v>1188</v>
      </c>
      <c r="F17" s="61">
        <f>ม5ปี63!X4</f>
        <v>16</v>
      </c>
      <c r="G17" s="61">
        <f>ม5ปี63!Y4</f>
        <v>26</v>
      </c>
      <c r="H17" s="61">
        <f>ม5ปี63!Z4</f>
        <v>42</v>
      </c>
    </row>
    <row r="18" spans="1:8" x14ac:dyDescent="0.5">
      <c r="A18" s="66" t="s">
        <v>1161</v>
      </c>
      <c r="B18" s="61">
        <f>ม2ปี63!X5</f>
        <v>20</v>
      </c>
      <c r="C18" s="61">
        <f>ม2ปี63!Y5</f>
        <v>19</v>
      </c>
      <c r="D18" s="61">
        <f>ม2ปี63!Z5</f>
        <v>39</v>
      </c>
      <c r="E18" s="78" t="s">
        <v>1185</v>
      </c>
      <c r="F18" s="61">
        <f>ม5ปี63!X5</f>
        <v>12</v>
      </c>
      <c r="G18" s="61">
        <f>ม5ปี63!Y5</f>
        <v>28</v>
      </c>
      <c r="H18" s="61">
        <f>ม5ปี63!Z5</f>
        <v>40</v>
      </c>
    </row>
    <row r="19" spans="1:8" x14ac:dyDescent="0.5">
      <c r="A19" s="66" t="s">
        <v>1162</v>
      </c>
      <c r="B19" s="61">
        <f>ม2ปี63!X6</f>
        <v>18</v>
      </c>
      <c r="C19" s="61">
        <f>ม2ปี63!Y6</f>
        <v>20</v>
      </c>
      <c r="D19" s="61">
        <f>ม2ปี63!Z6</f>
        <v>38</v>
      </c>
      <c r="E19" s="78" t="s">
        <v>1189</v>
      </c>
      <c r="F19" s="61">
        <f>ม5ปี63!X6</f>
        <v>14</v>
      </c>
      <c r="G19" s="61">
        <f>ม5ปี63!Y6</f>
        <v>27</v>
      </c>
      <c r="H19" s="61">
        <f>ม5ปี63!Z6</f>
        <v>41</v>
      </c>
    </row>
    <row r="20" spans="1:8" x14ac:dyDescent="0.5">
      <c r="A20" s="66" t="s">
        <v>1163</v>
      </c>
      <c r="B20" s="61">
        <f>ม2ปี63!X7</f>
        <v>17</v>
      </c>
      <c r="C20" s="61">
        <f>ม2ปี63!Y7</f>
        <v>20</v>
      </c>
      <c r="D20" s="61">
        <f>ม2ปี63!Z7</f>
        <v>37</v>
      </c>
      <c r="E20" s="78" t="s">
        <v>1190</v>
      </c>
      <c r="F20" s="61">
        <f>ม5ปี63!X7</f>
        <v>14</v>
      </c>
      <c r="G20" s="61">
        <f>ม5ปี63!Y7</f>
        <v>24</v>
      </c>
      <c r="H20" s="61">
        <f>ม5ปี63!Z7</f>
        <v>38</v>
      </c>
    </row>
    <row r="21" spans="1:8" x14ac:dyDescent="0.5">
      <c r="A21" s="66" t="s">
        <v>1164</v>
      </c>
      <c r="B21" s="61">
        <f>ม2ปี63!X8</f>
        <v>20</v>
      </c>
      <c r="C21" s="61">
        <f>ม2ปี63!Y8</f>
        <v>19</v>
      </c>
      <c r="D21" s="61">
        <f>ม2ปี63!Z8</f>
        <v>39</v>
      </c>
      <c r="E21" s="78" t="s">
        <v>1191</v>
      </c>
      <c r="F21" s="61">
        <f>ม5ปี63!X8</f>
        <v>13</v>
      </c>
      <c r="G21" s="61">
        <f>ม5ปี63!Y8</f>
        <v>27</v>
      </c>
      <c r="H21" s="61">
        <f>ม5ปี63!Z8</f>
        <v>40</v>
      </c>
    </row>
    <row r="22" spans="1:8" x14ac:dyDescent="0.5">
      <c r="A22" s="66" t="s">
        <v>1165</v>
      </c>
      <c r="B22" s="61">
        <f>ม2ปี63!X9</f>
        <v>20</v>
      </c>
      <c r="C22" s="61">
        <f>ม2ปี63!Y9</f>
        <v>19</v>
      </c>
      <c r="D22" s="61">
        <f>ม2ปี63!Z9</f>
        <v>39</v>
      </c>
      <c r="E22" s="78" t="s">
        <v>1192</v>
      </c>
      <c r="F22" s="61">
        <f>ม5ปี63!X9</f>
        <v>27</v>
      </c>
      <c r="G22" s="61">
        <f>ม5ปี63!Y9</f>
        <v>2</v>
      </c>
      <c r="H22" s="61">
        <f>ม5ปี63!Z9</f>
        <v>29</v>
      </c>
    </row>
    <row r="23" spans="1:8" x14ac:dyDescent="0.5">
      <c r="A23" s="66" t="s">
        <v>1166</v>
      </c>
      <c r="B23" s="61">
        <f>ม2ปี63!X10</f>
        <v>15</v>
      </c>
      <c r="C23" s="61">
        <f>ม2ปี63!Y10</f>
        <v>20</v>
      </c>
      <c r="D23" s="61">
        <f>ม2ปี63!Z10</f>
        <v>35</v>
      </c>
      <c r="E23" s="78" t="s">
        <v>1193</v>
      </c>
      <c r="F23" s="61">
        <f>ม5ปี63!X10</f>
        <v>5</v>
      </c>
      <c r="G23" s="61">
        <f>ม5ปี63!Y10</f>
        <v>13</v>
      </c>
      <c r="H23" s="61">
        <f>ม5ปี63!Z10</f>
        <v>18</v>
      </c>
    </row>
    <row r="24" spans="1:8" ht="24" thickBot="1" x14ac:dyDescent="0.55000000000000004">
      <c r="A24" s="67" t="s">
        <v>2</v>
      </c>
      <c r="B24" s="76">
        <f>SUM(B15:B23)</f>
        <v>168</v>
      </c>
      <c r="C24" s="76">
        <f t="shared" ref="C24:D24" si="2">SUM(C15:C23)</f>
        <v>175</v>
      </c>
      <c r="D24" s="77">
        <f t="shared" si="2"/>
        <v>343</v>
      </c>
      <c r="E24" s="73" t="s">
        <v>2</v>
      </c>
      <c r="F24" s="74">
        <f>SUM(F15:F23)</f>
        <v>122</v>
      </c>
      <c r="G24" s="74">
        <f t="shared" ref="G24" si="3">SUM(G15:G23)</f>
        <v>208</v>
      </c>
      <c r="H24" s="75">
        <f t="shared" ref="H24" si="4">SUM(H15:H23)</f>
        <v>330</v>
      </c>
    </row>
    <row r="25" spans="1:8" x14ac:dyDescent="0.5">
      <c r="A25" s="63" t="s">
        <v>1149</v>
      </c>
      <c r="B25" s="64" t="s">
        <v>0</v>
      </c>
      <c r="C25" s="64" t="s">
        <v>1</v>
      </c>
      <c r="D25" s="65" t="s">
        <v>2</v>
      </c>
      <c r="E25" s="63" t="s">
        <v>1149</v>
      </c>
      <c r="F25" s="64" t="s">
        <v>0</v>
      </c>
      <c r="G25" s="64" t="s">
        <v>1</v>
      </c>
      <c r="H25" s="65" t="s">
        <v>2</v>
      </c>
    </row>
    <row r="26" spans="1:8" x14ac:dyDescent="0.5">
      <c r="A26" s="66" t="s">
        <v>1167</v>
      </c>
      <c r="B26" s="61">
        <f>ม3ปี63!X2</f>
        <v>15</v>
      </c>
      <c r="C26" s="61">
        <f>ม3ปี63!Y2</f>
        <v>19</v>
      </c>
      <c r="D26" s="61">
        <f>ม3ปี63!Z2</f>
        <v>34</v>
      </c>
      <c r="E26" s="78" t="s">
        <v>1194</v>
      </c>
      <c r="F26" s="61">
        <f>ม6ปี63!X2</f>
        <v>12</v>
      </c>
      <c r="G26" s="61">
        <f>ม6ปี63!Y2</f>
        <v>25</v>
      </c>
      <c r="H26" s="61">
        <f>ม6ปี63!Z2</f>
        <v>37</v>
      </c>
    </row>
    <row r="27" spans="1:8" x14ac:dyDescent="0.5">
      <c r="A27" s="66" t="s">
        <v>1168</v>
      </c>
      <c r="B27" s="61">
        <f>ม3ปี63!X3</f>
        <v>13</v>
      </c>
      <c r="C27" s="61">
        <f>ม3ปี63!Y3</f>
        <v>22</v>
      </c>
      <c r="D27" s="61">
        <f>ม3ปี63!Z3</f>
        <v>35</v>
      </c>
      <c r="E27" s="78" t="s">
        <v>1196</v>
      </c>
      <c r="F27" s="61">
        <f>ม6ปี63!X3</f>
        <v>7</v>
      </c>
      <c r="G27" s="61">
        <f>ม6ปี63!Y3</f>
        <v>26</v>
      </c>
      <c r="H27" s="61">
        <f>ม6ปี63!Z3</f>
        <v>33</v>
      </c>
    </row>
    <row r="28" spans="1:8" x14ac:dyDescent="0.5">
      <c r="A28" s="66" t="s">
        <v>1169</v>
      </c>
      <c r="B28" s="61">
        <f>ม3ปี63!X4</f>
        <v>10</v>
      </c>
      <c r="C28" s="61">
        <f>ม3ปี63!Y4</f>
        <v>21</v>
      </c>
      <c r="D28" s="61">
        <f>ม3ปี63!Z4</f>
        <v>31</v>
      </c>
      <c r="E28" s="78" t="s">
        <v>1197</v>
      </c>
      <c r="F28" s="61">
        <f>ม6ปี63!X4</f>
        <v>8</v>
      </c>
      <c r="G28" s="61">
        <f>ม6ปี63!Y4</f>
        <v>29</v>
      </c>
      <c r="H28" s="61">
        <f>ม6ปี63!Z4</f>
        <v>37</v>
      </c>
    </row>
    <row r="29" spans="1:8" x14ac:dyDescent="0.5">
      <c r="A29" s="66" t="s">
        <v>1170</v>
      </c>
      <c r="B29" s="61">
        <f>ม3ปี63!X5</f>
        <v>13</v>
      </c>
      <c r="C29" s="61">
        <f>ม3ปี63!Y5</f>
        <v>20</v>
      </c>
      <c r="D29" s="61">
        <f>ม3ปี63!Z5</f>
        <v>33</v>
      </c>
      <c r="E29" s="78" t="s">
        <v>1195</v>
      </c>
      <c r="F29" s="61">
        <f>ม6ปี63!X5</f>
        <v>12</v>
      </c>
      <c r="G29" s="61">
        <f>ม6ปี63!Y5</f>
        <v>24</v>
      </c>
      <c r="H29" s="61">
        <f>ม6ปี63!Z5</f>
        <v>36</v>
      </c>
    </row>
    <row r="30" spans="1:8" x14ac:dyDescent="0.5">
      <c r="A30" s="66" t="s">
        <v>1171</v>
      </c>
      <c r="B30" s="61">
        <f>ม3ปี63!X6</f>
        <v>14</v>
      </c>
      <c r="C30" s="61">
        <f>ม3ปี63!Y6</f>
        <v>19</v>
      </c>
      <c r="D30" s="61">
        <f>ม3ปี63!Z6</f>
        <v>33</v>
      </c>
      <c r="E30" s="78" t="s">
        <v>1198</v>
      </c>
      <c r="F30" s="61">
        <f>ม6ปี63!X6</f>
        <v>12</v>
      </c>
      <c r="G30" s="61">
        <f>ม6ปี63!Y6</f>
        <v>22</v>
      </c>
      <c r="H30" s="61">
        <f>ม6ปี63!Z6</f>
        <v>34</v>
      </c>
    </row>
    <row r="31" spans="1:8" x14ac:dyDescent="0.5">
      <c r="A31" s="66" t="s">
        <v>1172</v>
      </c>
      <c r="B31" s="61">
        <f>ม3ปี63!X7</f>
        <v>13</v>
      </c>
      <c r="C31" s="61">
        <f>ม3ปี63!Y7</f>
        <v>20</v>
      </c>
      <c r="D31" s="61">
        <f>ม3ปี63!Z7</f>
        <v>33</v>
      </c>
      <c r="E31" s="78" t="s">
        <v>1199</v>
      </c>
      <c r="F31" s="61">
        <f>ม6ปี63!X7</f>
        <v>12</v>
      </c>
      <c r="G31" s="61">
        <f>ม6ปี63!Y7</f>
        <v>24</v>
      </c>
      <c r="H31" s="61">
        <f>ม6ปี63!Z7</f>
        <v>36</v>
      </c>
    </row>
    <row r="32" spans="1:8" x14ac:dyDescent="0.5">
      <c r="A32" s="66" t="s">
        <v>1173</v>
      </c>
      <c r="B32" s="61">
        <f>ม3ปี63!X8</f>
        <v>12</v>
      </c>
      <c r="C32" s="61">
        <f>ม3ปี63!Y8</f>
        <v>19</v>
      </c>
      <c r="D32" s="61">
        <f>ม3ปี63!Z8</f>
        <v>31</v>
      </c>
      <c r="E32" s="78" t="s">
        <v>1200</v>
      </c>
      <c r="F32" s="61">
        <f>ม6ปี63!X8</f>
        <v>6</v>
      </c>
      <c r="G32" s="61">
        <f>ม6ปี63!Y8</f>
        <v>19</v>
      </c>
      <c r="H32" s="61">
        <f>ม6ปี63!Z8</f>
        <v>25</v>
      </c>
    </row>
    <row r="33" spans="1:8" x14ac:dyDescent="0.5">
      <c r="A33" s="66" t="s">
        <v>1174</v>
      </c>
      <c r="B33" s="61">
        <f>ม3ปี63!X9</f>
        <v>16</v>
      </c>
      <c r="C33" s="61">
        <f>ม3ปี63!Y9</f>
        <v>17</v>
      </c>
      <c r="D33" s="61">
        <f>ม3ปี63!Z9</f>
        <v>33</v>
      </c>
      <c r="E33" s="78" t="s">
        <v>1201</v>
      </c>
      <c r="F33" s="61">
        <f>ม6ปี63!X9</f>
        <v>11</v>
      </c>
      <c r="G33" s="61">
        <f>ม6ปี63!Y9</f>
        <v>17</v>
      </c>
      <c r="H33" s="61">
        <f>ม6ปี63!Z9</f>
        <v>28</v>
      </c>
    </row>
    <row r="34" spans="1:8" x14ac:dyDescent="0.5">
      <c r="A34" s="66" t="s">
        <v>1175</v>
      </c>
      <c r="B34" s="61">
        <f>ม3ปี63!X10</f>
        <v>15</v>
      </c>
      <c r="C34" s="61">
        <f>ม3ปี63!Y10</f>
        <v>16</v>
      </c>
      <c r="D34" s="61">
        <f>ม3ปี63!Z10</f>
        <v>31</v>
      </c>
      <c r="E34" s="78" t="s">
        <v>2170</v>
      </c>
      <c r="F34" s="61">
        <f>ม6ปี63!X10</f>
        <v>34</v>
      </c>
      <c r="G34" s="61">
        <f>ม6ปี63!Y10</f>
        <v>7</v>
      </c>
      <c r="H34" s="61">
        <f>ม6ปี63!Z10</f>
        <v>41</v>
      </c>
    </row>
    <row r="35" spans="1:8" ht="24" thickBot="1" x14ac:dyDescent="0.55000000000000004">
      <c r="A35" s="67" t="s">
        <v>2</v>
      </c>
      <c r="B35" s="76">
        <f>SUM(B26:B34)</f>
        <v>121</v>
      </c>
      <c r="C35" s="76">
        <f>SUM(C26:C34)</f>
        <v>173</v>
      </c>
      <c r="D35" s="77">
        <f>SUM(D26:D34)</f>
        <v>294</v>
      </c>
      <c r="E35" s="73" t="s">
        <v>2</v>
      </c>
      <c r="F35" s="74">
        <f>SUM(F26:F34)</f>
        <v>114</v>
      </c>
      <c r="G35" s="74">
        <f t="shared" ref="G35" si="5">SUM(G26:G34)</f>
        <v>193</v>
      </c>
      <c r="H35" s="75">
        <f t="shared" ref="H35" si="6">SUM(H26:H34)</f>
        <v>307</v>
      </c>
    </row>
    <row r="36" spans="1:8" x14ac:dyDescent="0.5">
      <c r="A36" s="61" t="s">
        <v>1202</v>
      </c>
      <c r="B36" s="61">
        <f>B13+B24+B35</f>
        <v>478</v>
      </c>
      <c r="C36" s="61">
        <f>C13+C24+C35</f>
        <v>560</v>
      </c>
      <c r="D36" s="61">
        <f>D13+D24+D35</f>
        <v>1038</v>
      </c>
      <c r="E36" s="61" t="s">
        <v>1203</v>
      </c>
      <c r="F36" s="61">
        <f>F13+F24+F35</f>
        <v>362</v>
      </c>
      <c r="G36" s="61">
        <f>G13+G24+G35</f>
        <v>624</v>
      </c>
      <c r="H36" s="61">
        <f>H13+H24+H35</f>
        <v>986</v>
      </c>
    </row>
    <row r="38" spans="1:8" ht="31.5" x14ac:dyDescent="0.65">
      <c r="E38" s="232" t="s">
        <v>1204</v>
      </c>
      <c r="F38" s="232"/>
      <c r="H38" s="79">
        <f>SUM(D36+H36)</f>
        <v>2024</v>
      </c>
    </row>
  </sheetData>
  <mergeCells count="2">
    <mergeCell ref="A1:H1"/>
    <mergeCell ref="E38:F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8" sqref="J8"/>
    </sheetView>
  </sheetViews>
  <sheetFormatPr defaultRowHeight="18.75" x14ac:dyDescent="0.3"/>
  <cols>
    <col min="1" max="2" width="13.7109375" style="234" customWidth="1"/>
    <col min="3" max="16384" width="9.140625" style="234"/>
  </cols>
  <sheetData>
    <row r="1" spans="1:5" x14ac:dyDescent="0.3">
      <c r="A1" s="233" t="s">
        <v>2232</v>
      </c>
      <c r="B1" s="233"/>
      <c r="C1" s="233"/>
      <c r="D1" s="233"/>
      <c r="E1" s="233"/>
    </row>
    <row r="2" spans="1:5" x14ac:dyDescent="0.3">
      <c r="A2" s="233" t="s">
        <v>2241</v>
      </c>
      <c r="B2" s="233"/>
      <c r="C2" s="233"/>
      <c r="D2" s="233"/>
      <c r="E2" s="233"/>
    </row>
    <row r="3" spans="1:5" x14ac:dyDescent="0.3">
      <c r="A3" s="235" t="s">
        <v>1149</v>
      </c>
      <c r="B3" s="235" t="s">
        <v>2240</v>
      </c>
      <c r="C3" s="235" t="s">
        <v>0</v>
      </c>
      <c r="D3" s="235" t="s">
        <v>1</v>
      </c>
      <c r="E3" s="235" t="s">
        <v>2</v>
      </c>
    </row>
    <row r="4" spans="1:5" x14ac:dyDescent="0.3">
      <c r="A4" s="235" t="s">
        <v>2233</v>
      </c>
      <c r="B4" s="235">
        <v>10</v>
      </c>
      <c r="C4" s="235">
        <v>189</v>
      </c>
      <c r="D4" s="235">
        <v>212</v>
      </c>
      <c r="E4" s="235">
        <v>401</v>
      </c>
    </row>
    <row r="5" spans="1:5" x14ac:dyDescent="0.3">
      <c r="A5" s="235" t="s">
        <v>2234</v>
      </c>
      <c r="B5" s="235">
        <v>9</v>
      </c>
      <c r="C5" s="235">
        <v>168</v>
      </c>
      <c r="D5" s="235">
        <v>175</v>
      </c>
      <c r="E5" s="235">
        <v>343</v>
      </c>
    </row>
    <row r="6" spans="1:5" x14ac:dyDescent="0.3">
      <c r="A6" s="235" t="s">
        <v>2235</v>
      </c>
      <c r="B6" s="235">
        <v>9</v>
      </c>
      <c r="C6" s="235">
        <v>121</v>
      </c>
      <c r="D6" s="235">
        <v>173</v>
      </c>
      <c r="E6" s="235">
        <v>294</v>
      </c>
    </row>
    <row r="7" spans="1:5" x14ac:dyDescent="0.3">
      <c r="A7" s="235" t="s">
        <v>1202</v>
      </c>
      <c r="B7" s="235">
        <v>28</v>
      </c>
      <c r="C7" s="235">
        <v>478</v>
      </c>
      <c r="D7" s="235">
        <v>560</v>
      </c>
      <c r="E7" s="235">
        <v>1038</v>
      </c>
    </row>
    <row r="8" spans="1:5" x14ac:dyDescent="0.3">
      <c r="A8" s="235" t="s">
        <v>2236</v>
      </c>
      <c r="B8" s="235">
        <v>9</v>
      </c>
      <c r="C8" s="235">
        <v>126</v>
      </c>
      <c r="D8" s="235">
        <v>223</v>
      </c>
      <c r="E8" s="235">
        <v>349</v>
      </c>
    </row>
    <row r="9" spans="1:5" x14ac:dyDescent="0.3">
      <c r="A9" s="235" t="s">
        <v>2237</v>
      </c>
      <c r="B9" s="235">
        <v>9</v>
      </c>
      <c r="C9" s="235">
        <v>122</v>
      </c>
      <c r="D9" s="235">
        <v>208</v>
      </c>
      <c r="E9" s="235">
        <v>330</v>
      </c>
    </row>
    <row r="10" spans="1:5" x14ac:dyDescent="0.3">
      <c r="A10" s="235" t="s">
        <v>2238</v>
      </c>
      <c r="B10" s="235">
        <v>9</v>
      </c>
      <c r="C10" s="235">
        <v>114</v>
      </c>
      <c r="D10" s="235">
        <v>193</v>
      </c>
      <c r="E10" s="235">
        <v>307</v>
      </c>
    </row>
    <row r="11" spans="1:5" x14ac:dyDescent="0.3">
      <c r="A11" s="235" t="s">
        <v>1203</v>
      </c>
      <c r="B11" s="235">
        <v>27</v>
      </c>
      <c r="C11" s="235">
        <v>362</v>
      </c>
      <c r="D11" s="235">
        <v>624</v>
      </c>
      <c r="E11" s="235">
        <v>986</v>
      </c>
    </row>
    <row r="12" spans="1:5" x14ac:dyDescent="0.3">
      <c r="A12" s="235" t="s">
        <v>2239</v>
      </c>
      <c r="B12" s="235">
        <v>55</v>
      </c>
      <c r="C12" s="235">
        <f>C7+C11</f>
        <v>840</v>
      </c>
      <c r="D12" s="235">
        <f t="shared" ref="D12:E12" si="0">D7+D11</f>
        <v>1184</v>
      </c>
      <c r="E12" s="235">
        <f t="shared" si="0"/>
        <v>2024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ม1ปี63</vt:lpstr>
      <vt:lpstr>ม2ปี63</vt:lpstr>
      <vt:lpstr>ม3ปี63</vt:lpstr>
      <vt:lpstr>ม4ปี63</vt:lpstr>
      <vt:lpstr>ม5ปี63</vt:lpstr>
      <vt:lpstr>ม6ปี63</vt:lpstr>
      <vt:lpstr>ยอดรวมนักเรียน63</vt:lpstr>
      <vt:lpstr>สรุปยอด63</vt:lpstr>
      <vt:lpstr>ม1ปี63!Print_Area</vt:lpstr>
      <vt:lpstr>ม2ปี63!Print_Area</vt:lpstr>
      <vt:lpstr>ม3ปี63!Print_Area</vt:lpstr>
      <vt:lpstr>ม4ปี63!Print_Area</vt:lpstr>
      <vt:lpstr>ม5ปี63!Print_Area</vt:lpstr>
      <vt:lpstr>ม6ปี63!Print_Area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</dc:creator>
  <cp:lastModifiedBy>bs</cp:lastModifiedBy>
  <cp:lastPrinted>2020-06-29T06:00:09Z</cp:lastPrinted>
  <dcterms:created xsi:type="dcterms:W3CDTF">2003-05-11T04:08:27Z</dcterms:created>
  <dcterms:modified xsi:type="dcterms:W3CDTF">2020-06-29T07:12:46Z</dcterms:modified>
</cp:coreProperties>
</file>